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оды ПРИЛ.5" sheetId="1" r:id="rId1"/>
  </sheets>
  <definedNames>
    <definedName name="_xlnm.Print_Area" localSheetId="0">'Доходы ПРИЛ.5'!$A$1:$F$97</definedName>
  </definedNames>
  <calcPr fullCalcOnLoad="1"/>
</workbook>
</file>

<file path=xl/sharedStrings.xml><?xml version="1.0" encoding="utf-8"?>
<sst xmlns="http://schemas.openxmlformats.org/spreadsheetml/2006/main" count="171" uniqueCount="155">
  <si>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</t>
  </si>
  <si>
    <t>000 1 01 02022 01 0000 110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</si>
  <si>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</si>
  <si>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</si>
  <si>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</si>
  <si>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</si>
  <si>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</si>
  <si>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</si>
  <si>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</si>
  <si>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</si>
  <si>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</si>
  <si>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</si>
  <si>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</si>
  <si>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</si>
  <si>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</si>
  <si>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</si>
  <si>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</si>
  <si>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</si>
  <si>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</si>
  <si>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</si>
  <si>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</si>
  <si>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</si>
  <si>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</si>
  <si>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</si>
  <si>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</si>
  <si>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</si>
  <si>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000 2 02 02000 00 0000 151</t>
  </si>
  <si>
    <t>Субсидии от других бюджетов бюджетной системы Российской Федерации</t>
  </si>
  <si>
    <t>ВСЕГО ДОХОДОВ</t>
  </si>
  <si>
    <t>Код дохода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</si>
  <si>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</si>
  <si>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</si>
  <si>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</si>
  <si>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</si>
  <si>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</si>
  <si>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</si>
  <si>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</si>
  <si>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Земельный налог</t>
  </si>
  <si>
    <t>000 1 08 03010 01 0000 110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</si>
  <si>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</si>
  <si>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</si>
  <si>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000 1 09 01000 03 0000 110</t>
  </si>
  <si>
    <t>000 1 09 07000 03 0000 110</t>
  </si>
  <si>
    <t>Прочие налоги и сборы (по отмененным местным налогам и сборам)</t>
  </si>
  <si>
    <t>000 1 09 07010 03 0000 110</t>
  </si>
  <si>
    <t>000 1 09 07030 03 0000 110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</si>
  <si>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</si>
  <si>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</si>
  <si>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</si>
  <si>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</si>
  <si>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</si>
  <si>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</si>
  <si>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000 1 00 00000 00 0000 000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</si>
  <si>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</si>
  <si>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</si>
  <si>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</si>
  <si>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</si>
  <si>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000 1 11 09045 10 0000 120</t>
  </si>
  <si>
    <t>Дотации бюджетам субъектов РФ и муниципальных образований</t>
  </si>
  <si>
    <t>Субсидии бюджетам муниципальных образований на частичное возмещение расходов по предоставлению мер социальной поддержки квалифицированных специалистов работающих и проживающих в сельской местности, рабочих поселках (поселках городского типа)</t>
  </si>
  <si>
    <t>Субвенции бюджетам субъектов РФ и муниципальных образований</t>
  </si>
  <si>
    <t>Прочие субсидии бюджетам поселений</t>
  </si>
  <si>
    <t xml:space="preserve"> </t>
  </si>
  <si>
    <t xml:space="preserve">Прочие субвенции бюджетам поселений </t>
  </si>
  <si>
    <t>000 2 02 03999 00 0000 151</t>
  </si>
  <si>
    <t xml:space="preserve">                                                                                                   Приложение № 5 к  решению Совета депутатов </t>
  </si>
  <si>
    <t xml:space="preserve">                                                                                                   МО "Березницкое" № 101 от 13 декабря  2007 года</t>
  </si>
  <si>
    <t>000 2 02 02999 10 0000 151</t>
  </si>
  <si>
    <t>Субсидии бюджетам муниципальных образований на покрытие убытков, возникающих в результате государственного регулирования тарифов по воде и канализации, отпускаемых на нужды населения</t>
  </si>
  <si>
    <t>Субвенции бюджетам поселений на осуществление первичного воинскго учета на территориях, где отсуствуют военные комиссариаты</t>
  </si>
  <si>
    <t>000 2 02 03015 10 0000 151</t>
  </si>
  <si>
    <t>доходы от продажи земель</t>
  </si>
  <si>
    <t>Субсидии на содержание и ремонт автомобильных дорог общего пользования, находящихся в собственности муниципальных районов и поселений</t>
  </si>
  <si>
    <t>Субсидии бюджетам муниципальных образований на муниципальное развитие</t>
  </si>
  <si>
    <t>Субвенции бюджетам субъктов РФ и муниципальных образований</t>
  </si>
  <si>
    <t>000 1 17 05050 10 0000 180</t>
  </si>
  <si>
    <t>000 1 06 06000 10 0000 110</t>
  </si>
  <si>
    <t>000 1 08 04000 01 0000 110</t>
  </si>
  <si>
    <t>000 1 17 00000 00 0000 180</t>
  </si>
  <si>
    <t>000 1 17 01000 00 000 180</t>
  </si>
  <si>
    <t>Невыясненные поступления</t>
  </si>
  <si>
    <t>Прочие ненальговые доходы</t>
  </si>
  <si>
    <t>Доходы от продажи  змельных участков гос.собственность, которых не разграничена</t>
  </si>
  <si>
    <t>000 1 08 04020 01 0000 110</t>
  </si>
  <si>
    <t>000 1 11 09000 00 0000 120</t>
  </si>
  <si>
    <t>Субвенции на осуществление первичного воиского учета на территории, где отсутствуют военные комиссариаты</t>
  </si>
  <si>
    <t>000 2 04 04999 10 0000 151</t>
  </si>
  <si>
    <t>Иные межбюджетные трансферты</t>
  </si>
  <si>
    <t xml:space="preserve">Прочие межбюджетные трасферты, передаваемые бюджетам </t>
  </si>
  <si>
    <t>000 2 02 01000 10 0000 151</t>
  </si>
  <si>
    <t>Прочие неналоговые доходы бюджетов поселений</t>
  </si>
  <si>
    <t>ДОХОДЫ ОТ ПРОДАЖИ НЕМАТЕРИАЛЬНЫХ АКТИВОВ в том числе:</t>
  </si>
  <si>
    <t>000 2 02 01003 10 0000 151</t>
  </si>
  <si>
    <t>Дотация на поддержку мер ро обеспечению сбалансированности бюджетов</t>
  </si>
  <si>
    <t>000 1 05 0000 00 0000 110</t>
  </si>
  <si>
    <t>000 1 05 03000 00 0000 110</t>
  </si>
  <si>
    <t>НАЛОГИ НА СОВОКУПНЫЙ ДОХОД</t>
  </si>
  <si>
    <t>Единый сельскохозяйственный налог</t>
  </si>
  <si>
    <t>000 1 08 00000 00 0000 000</t>
  </si>
  <si>
    <t>ГОСУДАРСТВЕННАЯ  ПОШЛИНА</t>
  </si>
  <si>
    <t>Субсидии бюджетам на софинансирование бюджетов на поддержку территориальных органов местного сомоуправления из областного бюджета</t>
  </si>
  <si>
    <t>Субсидии бюджетам на софинансирование бюджетов на поддержку территориальных органов местного сомоуправления из районного бюджета</t>
  </si>
  <si>
    <t>000 1 11 05013 00 0000 120</t>
  </si>
  <si>
    <t>000 1 14 06053 10 000 430</t>
  </si>
  <si>
    <t>000 1 14 06013 00 0000 430</t>
  </si>
  <si>
    <t>000 1 14 00000 00 000 430</t>
  </si>
  <si>
    <t>Субсидии на компенсацию расходов на уплату налога на имущество организаций и транспортного налога</t>
  </si>
  <si>
    <t>Субсидии на капитальный ремонт и ремонт дворовых территорий многоквартирных домов, проездов к дворовым территориям многоквртирных домов населенных пунктов</t>
  </si>
  <si>
    <t xml:space="preserve">Субсидии на сторительство, реконструкцию, капитальный ремонт, ремонт и содержание автомобильных дорог общего пользования </t>
  </si>
  <si>
    <t>Субсидии на капитальный ремонт и ремонт автомобильных дорог общего пользования</t>
  </si>
  <si>
    <t>НАЛОГИ НА ТОВАРЫ  (РАБОТЫ, УСЛУГИ), РЕАЛИЗУЕМЫЕ НА ТЕРИТОРИИ РФ</t>
  </si>
  <si>
    <t>000 1 03 00000 00 0000 000</t>
  </si>
  <si>
    <t>000 1 03 02000 01 0000 110</t>
  </si>
  <si>
    <t>Акцизы по подакцизным товарам (продукции), производимые на территории РФ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</si>
  <si>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</si>
  <si>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</si>
  <si>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000 01 06 06043 10 0000 110</t>
  </si>
  <si>
    <t>000 01 06 06040 00 0000 110</t>
  </si>
  <si>
    <t>000 01 06 06033 10 0000 110</t>
  </si>
  <si>
    <t>000 01 06 06030 00 0000 110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</si>
  <si>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</si>
  <si>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</si>
  <si>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</t>
  </si>
  <si>
    <t>Земельный налог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</si>
  <si>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</si>
  <si>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</si>
  <si>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</si>
  <si>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Система ГАРАНТ: http://base.garant.ru/70408460/2/#ixzz3sVa70T1S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</si>
  <si>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</si>
  <si>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Субвенция на осуществление государственных полномочий в сфере административных правонарушений</t>
  </si>
  <si>
    <t>Дотации бюджетам поселений</t>
  </si>
  <si>
    <t>Субсидии бюджетам на софинансирование бюджетов  поселения</t>
  </si>
  <si>
    <t>000 2 02 29999 10 0000 151</t>
  </si>
  <si>
    <t>000 2 02 20000 00 0000 151</t>
  </si>
  <si>
    <t>000 2 02 10000 00 0000 000</t>
  </si>
  <si>
    <t>000 2 02 15001 10 0000 151</t>
  </si>
  <si>
    <t>000 2 02 30000 00 000 151</t>
  </si>
  <si>
    <t>000 2 02 30024 10 0000 151</t>
  </si>
  <si>
    <t>000 2 02 35118 10 0000 151</t>
  </si>
  <si>
    <t>000 2 04 40014 10 0000 151</t>
  </si>
  <si>
    <t>000 2 04 40000 10 0000 151</t>
  </si>
  <si>
    <t>Субсидии бюджетам на повышение средней заработной платы работников муниципальных учреждений культуры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</si>
  <si>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</si>
  <si>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</si>
  <si>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</si>
  <si>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000 1 11 05020 10 0000 120</t>
  </si>
  <si>
    <t>Приложение № 4 к   решению Совета депутатов</t>
  </si>
  <si>
    <t>Межбюджетные трансферты, прередаваемые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</si>
  <si>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2021год</t>
  </si>
  <si>
    <t>2022 год</t>
  </si>
  <si>
    <t>2023 год</t>
  </si>
  <si>
    <t>МО "Бестужевское" №00  от   декабря 2020 года</t>
  </si>
  <si>
    <t>Сумма,               руб.</t>
  </si>
  <si>
    <t>Земельный налог с юридических лиц</t>
  </si>
  <si>
    <t xml:space="preserve">Прогнозируемое поступление доходов бюджета Бестужевского сельского поселения Устьянского муниципального района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</si>
</sst>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"/>
    <numFmt numFmtId="177" formatCode="000"/>
    <numFmt numFmtId="178" formatCode="0000000"/>
    <numFmt numFmtId="179" formatCode="#,##0.00;[Red]\-#,##0.00;0.00"/>
    <numFmt numFmtId="180" formatCode="000\.00\.000\.0"/>
    <numFmt numFmtId="181" formatCode="000\.00\.00"/>
    <numFmt numFmtId="182" formatCode="0\.00"/>
    <numFmt numFmtId="183" formatCode="00\.00\.00"/>
    <numFmt numFmtId="184" formatCode="#,##0.0"/>
    <numFmt numFmtId="185" formatCode="[$€-2]\ ###,000_);[Red]\([$€-2]\ ###,000\)"/>
  </numFmts>
  <fonts count="35">
    <font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9"/>
      <color indexed="8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9"/>
      <name val="Arial Cyr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justify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justify" wrapText="1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justify" wrapText="1"/>
    </xf>
    <xf numFmtId="0" fontId="34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justify" wrapText="1"/>
    </xf>
    <xf numFmtId="0" fontId="0" fillId="0" borderId="11" xfId="0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74.375" style="0" customWidth="1"/>
    <col min="2" max="2" width="25.875" style="21" customWidth="1"/>
    <col min="3" max="3" width="12.50390625" style="22" hidden="1" customWidth="1"/>
    <col min="4" max="4" width="17.00390625" style="22" customWidth="1"/>
    <col min="5" max="5" width="19.50390625" style="22" customWidth="1"/>
    <col min="6" max="6" width="16.875" style="22" customWidth="1"/>
    <col min="7" max="7" width="11.625" style="0" customWidth="1"/>
    <col min="8" max="8" width="11.625" style="0" bestFit="1" customWidth="1"/>
  </cols>
  <sheetData>
    <row r="1" spans="1:6" ht="12.75">
      <c r="A1" s="49" t="s">
        <v>146</v>
      </c>
      <c r="B1" s="49"/>
      <c r="C1" s="49"/>
      <c r="D1" s="49"/>
      <c r="E1" s="49"/>
      <c r="F1" s="49"/>
    </row>
    <row r="2" spans="1:6" ht="12.75">
      <c r="A2" s="49" t="s">
        <v>151</v>
      </c>
      <c r="B2" s="49"/>
      <c r="C2" s="49"/>
      <c r="D2" s="49"/>
      <c r="E2" s="49"/>
      <c r="F2" s="49"/>
    </row>
    <row r="4" spans="1:6" ht="12.75" hidden="1">
      <c r="A4" s="48"/>
      <c r="B4" s="48"/>
      <c r="C4" s="48"/>
      <c r="D4" s="48"/>
      <c r="E4" s="48"/>
      <c r="F4" s="48"/>
    </row>
    <row r="5" spans="1:6" ht="12.75" hidden="1">
      <c r="A5" s="48"/>
      <c r="B5" s="48"/>
      <c r="C5" s="48"/>
      <c r="D5" s="48"/>
      <c r="E5" s="48"/>
      <c r="F5" s="48"/>
    </row>
    <row r="6" spans="1:6" ht="12.75" hidden="1">
      <c r="A6" s="1"/>
      <c r="B6" s="1"/>
      <c r="C6" s="1"/>
      <c r="D6" s="1"/>
      <c r="E6" s="1"/>
      <c r="F6" s="1"/>
    </row>
    <row r="7" spans="1:6" ht="12.75" hidden="1">
      <c r="A7" s="48" t="s">
        <v>65</v>
      </c>
      <c r="B7" s="48"/>
      <c r="C7" s="48"/>
      <c r="D7" s="48"/>
      <c r="E7" s="48"/>
      <c r="F7" s="48"/>
    </row>
    <row r="8" spans="1:6" ht="12.75" hidden="1">
      <c r="A8" s="48" t="s">
        <v>66</v>
      </c>
      <c r="B8" s="48"/>
      <c r="C8" s="48"/>
      <c r="D8" s="48"/>
      <c r="E8" s="48"/>
      <c r="F8" s="48"/>
    </row>
    <row r="9" spans="2:6" ht="12.75" hidden="1">
      <c r="B9" s="48"/>
      <c r="C9" s="48"/>
      <c r="D9" s="48"/>
      <c r="E9" s="48"/>
      <c r="F9" s="48"/>
    </row>
    <row r="10" spans="1:6" ht="26.25" customHeight="1">
      <c r="A10" s="53" t="s">
        <v>154</v>
      </c>
      <c r="B10" s="53"/>
      <c r="C10" s="53"/>
      <c r="D10" s="53"/>
      <c r="E10" s="53"/>
      <c r="F10" s="53"/>
    </row>
    <row r="11" spans="1:6" ht="26.25" customHeight="1">
      <c r="A11" s="51" t="s">
        <v>49</v>
      </c>
      <c r="B11" s="51" t="s">
        <v>29</v>
      </c>
      <c r="C11" s="46"/>
      <c r="D11" s="50" t="s">
        <v>152</v>
      </c>
      <c r="E11" s="50"/>
      <c r="F11" s="50"/>
    </row>
    <row r="12" spans="1:8" s="5" customFormat="1" ht="30" customHeight="1">
      <c r="A12" s="52"/>
      <c r="B12" s="52"/>
      <c r="C12" s="4" t="s">
        <v>50</v>
      </c>
      <c r="D12" s="47" t="s">
        <v>148</v>
      </c>
      <c r="E12" s="47" t="s">
        <v>149</v>
      </c>
      <c r="F12" s="47" t="s">
        <v>150</v>
      </c>
      <c r="G12"/>
      <c r="H12"/>
    </row>
    <row r="13" spans="1:6" s="7" customFormat="1" ht="10.5">
      <c r="A13" s="6">
        <v>1</v>
      </c>
      <c r="B13" s="6">
        <v>2</v>
      </c>
      <c r="C13" s="6">
        <v>3</v>
      </c>
      <c r="D13" s="6"/>
      <c r="E13" s="6"/>
      <c r="F13" s="6">
        <v>3</v>
      </c>
    </row>
    <row r="14" spans="1:7" s="11" customFormat="1" ht="21" customHeight="1">
      <c r="A14" s="8" t="s">
        <v>51</v>
      </c>
      <c r="B14" s="9" t="s">
        <v>52</v>
      </c>
      <c r="C14" s="10" t="e">
        <f>C15+#REF!+C33+#REF!+C53+#REF!+#REF!+#REF!</f>
        <v>#REF!</v>
      </c>
      <c r="D14" s="10">
        <f>D15+D30+D33+D50+D53</f>
        <v>697449</v>
      </c>
      <c r="E14" s="10">
        <f>E15+E30+E33+E50+E53</f>
        <v>725347</v>
      </c>
      <c r="F14" s="10">
        <f>F15+F30+F33+F50+F53</f>
        <v>761614</v>
      </c>
      <c r="G14" s="24"/>
    </row>
    <row r="15" spans="1:7" ht="14.25">
      <c r="A15" s="3" t="s">
        <v>31</v>
      </c>
      <c r="B15" s="12" t="s">
        <v>30</v>
      </c>
      <c r="C15" s="13">
        <f>C16</f>
        <v>46219</v>
      </c>
      <c r="D15" s="13">
        <f>D16</f>
        <v>154273</v>
      </c>
      <c r="E15" s="13">
        <f>E16</f>
        <v>160444</v>
      </c>
      <c r="F15" s="13">
        <f>F16</f>
        <v>168466</v>
      </c>
      <c r="G15" s="14"/>
    </row>
    <row r="16" spans="1:6" ht="12.75">
      <c r="A16" s="3" t="s">
        <v>33</v>
      </c>
      <c r="B16" s="12" t="s">
        <v>32</v>
      </c>
      <c r="C16" s="15">
        <f>C19+C20</f>
        <v>46219</v>
      </c>
      <c r="D16" s="15">
        <f>SUM(D19)</f>
        <v>154273</v>
      </c>
      <c r="E16" s="15">
        <f>SUM(E19)</f>
        <v>160444</v>
      </c>
      <c r="F16" s="15">
        <f>SUM(F19)</f>
        <v>168466</v>
      </c>
    </row>
    <row r="17" spans="1:6" ht="25.5" hidden="1">
      <c r="A17" s="3" t="s">
        <v>53</v>
      </c>
      <c r="B17" s="12" t="s">
        <v>54</v>
      </c>
      <c r="C17" s="15"/>
      <c r="D17" s="15"/>
      <c r="E17" s="15"/>
      <c r="F17" s="15"/>
    </row>
    <row r="18" spans="1:6" ht="38.25" hidden="1">
      <c r="A18" s="3" t="s">
        <v>55</v>
      </c>
      <c r="B18" s="12" t="s">
        <v>56</v>
      </c>
      <c r="C18" s="15"/>
      <c r="D18" s="15"/>
      <c r="E18" s="15"/>
      <c r="F18" s="15"/>
    </row>
    <row r="19" spans="1:6" ht="63.75">
      <c r="A19" s="42" t="s">
        <v>124</v>
      </c>
      <c r="B19" s="12" t="s">
        <v>54</v>
      </c>
      <c r="C19" s="15">
        <v>45819</v>
      </c>
      <c r="D19" s="15">
        <v>154273</v>
      </c>
      <c r="E19" s="15">
        <v>160444</v>
      </c>
      <c r="F19" s="15">
        <v>168466</v>
      </c>
    </row>
    <row r="20" spans="1:6" ht="50.25" customHeight="1" hidden="1">
      <c r="A20" s="3" t="s">
        <v>0</v>
      </c>
      <c r="B20" s="12" t="s">
        <v>1</v>
      </c>
      <c r="C20" s="15">
        <v>400</v>
      </c>
      <c r="D20" s="15">
        <v>0</v>
      </c>
      <c r="E20" s="15">
        <v>0</v>
      </c>
      <c r="F20" s="15">
        <v>0</v>
      </c>
    </row>
    <row r="21" spans="1:6" ht="25.5" hidden="1">
      <c r="A21" s="3" t="s">
        <v>2</v>
      </c>
      <c r="B21" s="12" t="s">
        <v>3</v>
      </c>
      <c r="C21" s="13"/>
      <c r="D21" s="13"/>
      <c r="E21" s="13"/>
      <c r="F21" s="13"/>
    </row>
    <row r="22" spans="1:6" ht="51" hidden="1">
      <c r="A22" s="3" t="s">
        <v>4</v>
      </c>
      <c r="B22" s="12" t="s">
        <v>5</v>
      </c>
      <c r="C22" s="13"/>
      <c r="D22" s="13"/>
      <c r="E22" s="13"/>
      <c r="F22" s="13"/>
    </row>
    <row r="23" spans="1:6" ht="51" hidden="1">
      <c r="A23" s="3" t="s">
        <v>6</v>
      </c>
      <c r="B23" s="12" t="s">
        <v>7</v>
      </c>
      <c r="C23" s="13"/>
      <c r="D23" s="13"/>
      <c r="E23" s="13"/>
      <c r="F23" s="13"/>
    </row>
    <row r="24" spans="1:6" ht="38.25" hidden="1">
      <c r="A24" s="3" t="s">
        <v>8</v>
      </c>
      <c r="B24" s="12" t="s">
        <v>9</v>
      </c>
      <c r="C24" s="13"/>
      <c r="D24" s="13"/>
      <c r="E24" s="13"/>
      <c r="F24" s="13"/>
    </row>
    <row r="25" spans="1:6" ht="25.5" hidden="1">
      <c r="A25" s="3" t="s">
        <v>10</v>
      </c>
      <c r="B25" s="12" t="s">
        <v>11</v>
      </c>
      <c r="C25" s="13"/>
      <c r="D25" s="13"/>
      <c r="E25" s="13"/>
      <c r="F25" s="13"/>
    </row>
    <row r="26" spans="1:6" ht="14.25" hidden="1">
      <c r="A26" s="3"/>
      <c r="B26" s="12"/>
      <c r="C26" s="13"/>
      <c r="D26" s="15"/>
      <c r="E26" s="15"/>
      <c r="F26" s="15"/>
    </row>
    <row r="27" spans="1:6" ht="25.5" hidden="1">
      <c r="A27" s="3" t="s">
        <v>110</v>
      </c>
      <c r="B27" s="12" t="s">
        <v>111</v>
      </c>
      <c r="C27" s="13"/>
      <c r="D27" s="15">
        <f>D28</f>
        <v>0</v>
      </c>
      <c r="E27" s="15">
        <f>E28</f>
        <v>0</v>
      </c>
      <c r="F27" s="15">
        <f>F28</f>
        <v>0</v>
      </c>
    </row>
    <row r="28" spans="1:6" ht="25.5" hidden="1">
      <c r="A28" s="3" t="s">
        <v>113</v>
      </c>
      <c r="B28" s="12" t="s">
        <v>112</v>
      </c>
      <c r="C28" s="13"/>
      <c r="D28" s="15">
        <v>0</v>
      </c>
      <c r="E28" s="15">
        <v>0</v>
      </c>
      <c r="F28" s="15">
        <v>0</v>
      </c>
    </row>
    <row r="29" spans="1:6" ht="9.75" customHeight="1" hidden="1">
      <c r="A29" s="3"/>
      <c r="B29" s="12"/>
      <c r="C29" s="13"/>
      <c r="D29" s="15"/>
      <c r="E29" s="15"/>
      <c r="F29" s="15"/>
    </row>
    <row r="30" spans="1:6" ht="14.25" hidden="1">
      <c r="A30" s="3" t="s">
        <v>96</v>
      </c>
      <c r="B30" s="12" t="s">
        <v>94</v>
      </c>
      <c r="C30" s="13"/>
      <c r="D30" s="15">
        <f aca="true" t="shared" si="0" ref="D30:F31">D31</f>
        <v>0</v>
      </c>
      <c r="E30" s="15">
        <f t="shared" si="0"/>
        <v>0</v>
      </c>
      <c r="F30" s="15">
        <f t="shared" si="0"/>
        <v>0</v>
      </c>
    </row>
    <row r="31" spans="1:12" ht="14.25" hidden="1">
      <c r="A31" s="3" t="s">
        <v>97</v>
      </c>
      <c r="B31" s="12" t="s">
        <v>95</v>
      </c>
      <c r="C31" s="13"/>
      <c r="D31" s="15">
        <f t="shared" si="0"/>
        <v>0</v>
      </c>
      <c r="E31" s="15">
        <f t="shared" si="0"/>
        <v>0</v>
      </c>
      <c r="F31" s="15">
        <f t="shared" si="0"/>
        <v>0</v>
      </c>
      <c r="L31" s="16"/>
    </row>
    <row r="32" spans="1:6" ht="14.25" hidden="1">
      <c r="A32" s="3" t="s">
        <v>97</v>
      </c>
      <c r="B32" s="12" t="s">
        <v>9</v>
      </c>
      <c r="C32" s="13"/>
      <c r="D32" s="15">
        <v>0</v>
      </c>
      <c r="E32" s="15">
        <v>0</v>
      </c>
      <c r="F32" s="15">
        <v>0</v>
      </c>
    </row>
    <row r="33" spans="1:6" ht="14.25">
      <c r="A33" s="3" t="s">
        <v>35</v>
      </c>
      <c r="B33" s="12" t="s">
        <v>34</v>
      </c>
      <c r="C33" s="13">
        <f>SUM(C34:C36)</f>
        <v>6928</v>
      </c>
      <c r="D33" s="15">
        <f>D34+D36</f>
        <v>488554</v>
      </c>
      <c r="E33" s="15">
        <f>E34+E36</f>
        <v>508097</v>
      </c>
      <c r="F33" s="15">
        <f>F34+F36</f>
        <v>533501</v>
      </c>
    </row>
    <row r="34" spans="1:6" ht="24">
      <c r="A34" s="43" t="s">
        <v>122</v>
      </c>
      <c r="B34" s="12" t="s">
        <v>36</v>
      </c>
      <c r="C34" s="15">
        <v>3986</v>
      </c>
      <c r="D34" s="15">
        <v>124057</v>
      </c>
      <c r="E34" s="15">
        <v>129019</v>
      </c>
      <c r="F34" s="15">
        <v>135470</v>
      </c>
    </row>
    <row r="35" spans="1:6" ht="7.5" customHeight="1" hidden="1">
      <c r="A35" s="3"/>
      <c r="B35" s="12"/>
      <c r="C35" s="15"/>
      <c r="D35" s="15"/>
      <c r="E35" s="15"/>
      <c r="F35" s="15"/>
    </row>
    <row r="36" spans="1:7" ht="12.75">
      <c r="A36" s="3" t="s">
        <v>37</v>
      </c>
      <c r="B36" s="12" t="s">
        <v>76</v>
      </c>
      <c r="C36" s="15">
        <v>2942</v>
      </c>
      <c r="D36" s="15">
        <f>D46+D48</f>
        <v>364497</v>
      </c>
      <c r="E36" s="15">
        <f>E46+E48</f>
        <v>379078</v>
      </c>
      <c r="F36" s="15">
        <f>F46+F48</f>
        <v>398031</v>
      </c>
      <c r="G36" s="16"/>
    </row>
    <row r="37" spans="1:6" ht="51" hidden="1">
      <c r="A37" s="3" t="s">
        <v>12</v>
      </c>
      <c r="B37" s="12" t="s">
        <v>38</v>
      </c>
      <c r="C37" s="15"/>
      <c r="D37" s="15"/>
      <c r="E37" s="15"/>
      <c r="F37" s="15"/>
    </row>
    <row r="38" spans="1:6" ht="25.5" hidden="1">
      <c r="A38" s="3" t="s">
        <v>40</v>
      </c>
      <c r="B38" s="12" t="s">
        <v>39</v>
      </c>
      <c r="C38" s="13"/>
      <c r="D38" s="13"/>
      <c r="E38" s="13"/>
      <c r="F38" s="13"/>
    </row>
    <row r="39" spans="1:6" ht="25.5" hidden="1">
      <c r="A39" s="3" t="s">
        <v>13</v>
      </c>
      <c r="B39" s="12" t="s">
        <v>41</v>
      </c>
      <c r="C39" s="13"/>
      <c r="D39" s="13"/>
      <c r="E39" s="13"/>
      <c r="F39" s="13"/>
    </row>
    <row r="40" spans="1:6" ht="25.5" hidden="1">
      <c r="A40" s="3" t="s">
        <v>14</v>
      </c>
      <c r="B40" s="12" t="s">
        <v>15</v>
      </c>
      <c r="C40" s="13"/>
      <c r="D40" s="13"/>
      <c r="E40" s="13"/>
      <c r="F40" s="13"/>
    </row>
    <row r="41" spans="1:6" ht="25.5" hidden="1">
      <c r="A41" s="3" t="s">
        <v>16</v>
      </c>
      <c r="B41" s="12" t="s">
        <v>17</v>
      </c>
      <c r="C41" s="13"/>
      <c r="D41" s="13"/>
      <c r="E41" s="13"/>
      <c r="F41" s="13"/>
    </row>
    <row r="42" spans="1:6" ht="14.25" hidden="1">
      <c r="A42" s="3" t="s">
        <v>43</v>
      </c>
      <c r="B42" s="12" t="s">
        <v>42</v>
      </c>
      <c r="C42" s="13"/>
      <c r="D42" s="13"/>
      <c r="E42" s="13"/>
      <c r="F42" s="13"/>
    </row>
    <row r="43" spans="1:6" ht="14.25" hidden="1">
      <c r="A43" s="3" t="s">
        <v>18</v>
      </c>
      <c r="B43" s="12" t="s">
        <v>44</v>
      </c>
      <c r="C43" s="13"/>
      <c r="D43" s="13"/>
      <c r="E43" s="13"/>
      <c r="F43" s="13"/>
    </row>
    <row r="44" spans="1:6" ht="38.25" hidden="1">
      <c r="A44" s="3" t="s">
        <v>19</v>
      </c>
      <c r="B44" s="12" t="s">
        <v>45</v>
      </c>
      <c r="C44" s="13"/>
      <c r="D44" s="13"/>
      <c r="E44" s="13"/>
      <c r="F44" s="13"/>
    </row>
    <row r="45" spans="1:6" ht="14.25" hidden="1">
      <c r="A45" s="3" t="s">
        <v>20</v>
      </c>
      <c r="B45" s="12" t="s">
        <v>46</v>
      </c>
      <c r="C45" s="13"/>
      <c r="D45" s="13"/>
      <c r="E45" s="13"/>
      <c r="F45" s="13"/>
    </row>
    <row r="46" spans="1:6" ht="14.25">
      <c r="A46" s="3" t="s">
        <v>123</v>
      </c>
      <c r="B46" s="12" t="s">
        <v>119</v>
      </c>
      <c r="C46" s="13"/>
      <c r="D46" s="15">
        <f>D47</f>
        <v>208497</v>
      </c>
      <c r="E46" s="15">
        <f>E47</f>
        <v>217078</v>
      </c>
      <c r="F46" s="15">
        <f>F47</f>
        <v>226845</v>
      </c>
    </row>
    <row r="47" spans="1:7" ht="24" customHeight="1">
      <c r="A47" s="3" t="s">
        <v>121</v>
      </c>
      <c r="B47" s="12" t="s">
        <v>118</v>
      </c>
      <c r="C47" s="13"/>
      <c r="D47" s="54">
        <v>208497</v>
      </c>
      <c r="E47" s="15">
        <v>217078</v>
      </c>
      <c r="F47" s="15">
        <v>226845</v>
      </c>
      <c r="G47" s="16"/>
    </row>
    <row r="48" spans="1:8" ht="19.5" customHeight="1">
      <c r="A48" s="3" t="s">
        <v>153</v>
      </c>
      <c r="B48" s="12" t="s">
        <v>117</v>
      </c>
      <c r="C48" s="13"/>
      <c r="D48" s="15">
        <v>156000</v>
      </c>
      <c r="E48" s="15">
        <v>162000</v>
      </c>
      <c r="F48" s="15">
        <f>F49</f>
        <v>171186</v>
      </c>
      <c r="H48" s="38"/>
    </row>
    <row r="49" spans="1:6" ht="25.5">
      <c r="A49" s="3" t="s">
        <v>120</v>
      </c>
      <c r="B49" s="12" t="s">
        <v>116</v>
      </c>
      <c r="C49" s="13"/>
      <c r="D49" s="15">
        <v>156000</v>
      </c>
      <c r="E49" s="15">
        <v>162000</v>
      </c>
      <c r="F49" s="15">
        <v>171186</v>
      </c>
    </row>
    <row r="50" spans="1:6" ht="14.25">
      <c r="A50" s="3" t="s">
        <v>99</v>
      </c>
      <c r="B50" s="12" t="s">
        <v>98</v>
      </c>
      <c r="C50" s="13"/>
      <c r="D50" s="15">
        <f aca="true" t="shared" si="1" ref="D50:F51">D51</f>
        <v>13135</v>
      </c>
      <c r="E50" s="15">
        <f t="shared" si="1"/>
        <v>13660</v>
      </c>
      <c r="F50" s="15">
        <f t="shared" si="1"/>
        <v>14343</v>
      </c>
    </row>
    <row r="51" spans="1:6" ht="38.25">
      <c r="A51" s="3" t="s">
        <v>126</v>
      </c>
      <c r="B51" s="12" t="s">
        <v>77</v>
      </c>
      <c r="C51" s="13"/>
      <c r="D51" s="15">
        <f t="shared" si="1"/>
        <v>13135</v>
      </c>
      <c r="E51" s="15">
        <f t="shared" si="1"/>
        <v>13660</v>
      </c>
      <c r="F51" s="15">
        <f t="shared" si="1"/>
        <v>14343</v>
      </c>
    </row>
    <row r="52" spans="1:6" ht="50.25" customHeight="1">
      <c r="A52" s="42" t="s">
        <v>125</v>
      </c>
      <c r="B52" s="12" t="s">
        <v>83</v>
      </c>
      <c r="C52" s="13"/>
      <c r="D52" s="15">
        <v>13135</v>
      </c>
      <c r="E52" s="15">
        <v>13660</v>
      </c>
      <c r="F52" s="15">
        <v>14343</v>
      </c>
    </row>
    <row r="53" spans="1:7" ht="30.75" customHeight="1">
      <c r="A53" s="3" t="s">
        <v>48</v>
      </c>
      <c r="B53" s="12" t="s">
        <v>47</v>
      </c>
      <c r="C53" s="13" t="e">
        <f>SUM(#REF!)</f>
        <v>#REF!</v>
      </c>
      <c r="D53" s="15">
        <f>D55+D57</f>
        <v>41487</v>
      </c>
      <c r="E53" s="15">
        <f>E55+E57</f>
        <v>43146</v>
      </c>
      <c r="F53" s="15">
        <f>F55+F57</f>
        <v>45304</v>
      </c>
      <c r="G53" s="16"/>
    </row>
    <row r="54" spans="1:7" ht="36.75" customHeight="1" hidden="1">
      <c r="A54" s="23" t="s">
        <v>21</v>
      </c>
      <c r="B54" s="12" t="s">
        <v>102</v>
      </c>
      <c r="C54" s="13"/>
      <c r="D54" s="15">
        <v>0</v>
      </c>
      <c r="E54" s="15">
        <v>0</v>
      </c>
      <c r="F54" s="15">
        <v>0</v>
      </c>
      <c r="G54" s="16"/>
    </row>
    <row r="55" spans="1:7" ht="50.25" customHeight="1">
      <c r="A55" s="23" t="s">
        <v>142</v>
      </c>
      <c r="B55" s="18" t="s">
        <v>143</v>
      </c>
      <c r="C55" s="13"/>
      <c r="D55" s="15">
        <f>D56</f>
        <v>0</v>
      </c>
      <c r="E55" s="15">
        <f>E56</f>
        <v>0</v>
      </c>
      <c r="F55" s="15">
        <f>F56</f>
        <v>0</v>
      </c>
      <c r="G55" s="16"/>
    </row>
    <row r="56" spans="1:7" ht="51" customHeight="1">
      <c r="A56" s="45" t="s">
        <v>144</v>
      </c>
      <c r="B56" s="18" t="s">
        <v>145</v>
      </c>
      <c r="C56" s="13"/>
      <c r="D56" s="15">
        <v>0</v>
      </c>
      <c r="E56" s="15">
        <v>0</v>
      </c>
      <c r="F56" s="15">
        <v>0</v>
      </c>
      <c r="G56" s="16"/>
    </row>
    <row r="57" spans="1:6" ht="79.5" customHeight="1">
      <c r="A57" s="44" t="s">
        <v>128</v>
      </c>
      <c r="B57" s="18" t="s">
        <v>84</v>
      </c>
      <c r="C57" s="13"/>
      <c r="D57" s="15">
        <f>D58</f>
        <v>41487</v>
      </c>
      <c r="E57" s="15">
        <f>E58</f>
        <v>43146</v>
      </c>
      <c r="F57" s="15">
        <f>F58</f>
        <v>45304</v>
      </c>
    </row>
    <row r="58" spans="1:6" ht="52.5" customHeight="1">
      <c r="A58" s="44" t="s">
        <v>127</v>
      </c>
      <c r="B58" s="18" t="s">
        <v>57</v>
      </c>
      <c r="C58" s="13"/>
      <c r="D58" s="15">
        <v>41487</v>
      </c>
      <c r="E58" s="15">
        <v>43146</v>
      </c>
      <c r="F58" s="15">
        <v>45304</v>
      </c>
    </row>
    <row r="59" spans="1:6" ht="14.25" hidden="1">
      <c r="A59" s="3" t="s">
        <v>91</v>
      </c>
      <c r="B59" s="18" t="s">
        <v>105</v>
      </c>
      <c r="C59" s="13"/>
      <c r="D59" s="15">
        <f>D60</f>
        <v>0</v>
      </c>
      <c r="E59" s="15">
        <f>E60</f>
        <v>0</v>
      </c>
      <c r="F59" s="15">
        <f>F60</f>
        <v>0</v>
      </c>
    </row>
    <row r="60" spans="1:6" ht="25.5" hidden="1">
      <c r="A60" s="3" t="s">
        <v>82</v>
      </c>
      <c r="B60" s="18" t="s">
        <v>104</v>
      </c>
      <c r="C60" s="13"/>
      <c r="D60" s="15">
        <v>0</v>
      </c>
      <c r="E60" s="15">
        <v>0</v>
      </c>
      <c r="F60" s="15">
        <v>0</v>
      </c>
    </row>
    <row r="61" spans="1:6" ht="14.25" hidden="1">
      <c r="A61" s="3" t="s">
        <v>71</v>
      </c>
      <c r="B61" s="18" t="s">
        <v>103</v>
      </c>
      <c r="C61" s="13"/>
      <c r="D61" s="15">
        <v>0</v>
      </c>
      <c r="E61" s="15">
        <v>0</v>
      </c>
      <c r="F61" s="15">
        <v>0</v>
      </c>
    </row>
    <row r="62" spans="1:6" ht="14.25" hidden="1">
      <c r="A62" s="3" t="s">
        <v>22</v>
      </c>
      <c r="B62" s="18" t="s">
        <v>78</v>
      </c>
      <c r="C62" s="13"/>
      <c r="D62" s="15">
        <v>2000</v>
      </c>
      <c r="E62" s="15">
        <v>2000</v>
      </c>
      <c r="F62" s="15">
        <v>2000</v>
      </c>
    </row>
    <row r="63" spans="1:6" ht="14.25" hidden="1">
      <c r="A63" s="3" t="s">
        <v>80</v>
      </c>
      <c r="B63" s="18" t="s">
        <v>79</v>
      </c>
      <c r="C63" s="13"/>
      <c r="D63" s="15">
        <v>2000</v>
      </c>
      <c r="E63" s="15">
        <v>2000</v>
      </c>
      <c r="F63" s="15">
        <v>2000</v>
      </c>
    </row>
    <row r="64" spans="1:6" ht="14.25" hidden="1">
      <c r="A64" s="3" t="s">
        <v>81</v>
      </c>
      <c r="B64" s="18" t="s">
        <v>23</v>
      </c>
      <c r="C64" s="13"/>
      <c r="D64" s="15">
        <v>2000</v>
      </c>
      <c r="E64" s="15">
        <v>2000</v>
      </c>
      <c r="F64" s="15">
        <v>2000</v>
      </c>
    </row>
    <row r="65" spans="1:6" ht="14.25" hidden="1">
      <c r="A65" s="3" t="s">
        <v>90</v>
      </c>
      <c r="B65" s="18" t="s">
        <v>75</v>
      </c>
      <c r="C65" s="13"/>
      <c r="D65" s="15">
        <v>2000</v>
      </c>
      <c r="E65" s="15">
        <v>2000</v>
      </c>
      <c r="F65" s="15">
        <v>2000</v>
      </c>
    </row>
    <row r="66" spans="1:6" s="11" customFormat="1" ht="19.5" customHeight="1">
      <c r="A66" s="8" t="s">
        <v>24</v>
      </c>
      <c r="B66" s="19" t="s">
        <v>25</v>
      </c>
      <c r="C66" s="10" t="e">
        <f>#REF!+#REF!+C93</f>
        <v>#REF!</v>
      </c>
      <c r="D66" s="35">
        <f>D70+D76+D89+D94</f>
        <v>2273801.9</v>
      </c>
      <c r="E66" s="35">
        <f>E70+E76+E89+E94</f>
        <v>2363264</v>
      </c>
      <c r="F66" s="35">
        <f>F70+F76+F89+F94</f>
        <v>2477690</v>
      </c>
    </row>
    <row r="67" spans="1:6" s="11" customFormat="1" ht="16.5" customHeight="1" hidden="1">
      <c r="A67" s="26" t="s">
        <v>58</v>
      </c>
      <c r="B67" s="27" t="s">
        <v>89</v>
      </c>
      <c r="C67" s="10"/>
      <c r="D67" s="31">
        <f>D68</f>
        <v>0</v>
      </c>
      <c r="E67" s="31">
        <f>E68</f>
        <v>0</v>
      </c>
      <c r="F67" s="31">
        <f>F68</f>
        <v>0</v>
      </c>
    </row>
    <row r="68" spans="1:6" s="11" customFormat="1" ht="18.75" customHeight="1" hidden="1">
      <c r="A68" s="26" t="s">
        <v>93</v>
      </c>
      <c r="B68" s="27" t="s">
        <v>92</v>
      </c>
      <c r="C68" s="10"/>
      <c r="D68" s="31"/>
      <c r="E68" s="31"/>
      <c r="F68" s="31"/>
    </row>
    <row r="69" spans="1:6" s="11" customFormat="1" ht="16.5" customHeight="1" hidden="1">
      <c r="A69" s="26" t="s">
        <v>27</v>
      </c>
      <c r="B69" s="27" t="s">
        <v>26</v>
      </c>
      <c r="C69" s="10"/>
      <c r="D69" s="31">
        <f>D70</f>
        <v>0</v>
      </c>
      <c r="E69" s="31">
        <f>E70</f>
        <v>0</v>
      </c>
      <c r="F69" s="31">
        <f>F70</f>
        <v>0</v>
      </c>
    </row>
    <row r="70" spans="1:6" s="11" customFormat="1" ht="15.75" customHeight="1">
      <c r="A70" s="26" t="s">
        <v>61</v>
      </c>
      <c r="B70" s="27" t="s">
        <v>133</v>
      </c>
      <c r="C70" s="10"/>
      <c r="D70" s="37">
        <f>D74</f>
        <v>0</v>
      </c>
      <c r="E70" s="37">
        <f>E74</f>
        <v>0</v>
      </c>
      <c r="F70" s="37">
        <f>F74</f>
        <v>0</v>
      </c>
    </row>
    <row r="71" spans="1:6" s="11" customFormat="1" ht="24" customHeight="1" hidden="1">
      <c r="A71" s="26" t="s">
        <v>59</v>
      </c>
      <c r="B71" s="27" t="s">
        <v>67</v>
      </c>
      <c r="C71" s="10"/>
      <c r="D71" s="31">
        <v>0</v>
      </c>
      <c r="E71" s="31">
        <v>0</v>
      </c>
      <c r="F71" s="31">
        <v>0</v>
      </c>
    </row>
    <row r="72" spans="1:6" s="11" customFormat="1" ht="24" customHeight="1" hidden="1">
      <c r="A72" s="26" t="s">
        <v>68</v>
      </c>
      <c r="B72" s="27" t="s">
        <v>67</v>
      </c>
      <c r="C72" s="10"/>
      <c r="D72" s="31"/>
      <c r="E72" s="31"/>
      <c r="F72" s="31"/>
    </row>
    <row r="73" spans="1:6" s="11" customFormat="1" ht="24" customHeight="1" hidden="1">
      <c r="A73" s="26" t="s">
        <v>72</v>
      </c>
      <c r="B73" s="27" t="s">
        <v>67</v>
      </c>
      <c r="C73" s="10"/>
      <c r="D73" s="32">
        <v>0</v>
      </c>
      <c r="E73" s="32">
        <v>0</v>
      </c>
      <c r="F73" s="32">
        <v>0</v>
      </c>
    </row>
    <row r="74" spans="1:6" s="11" customFormat="1" ht="24" customHeight="1">
      <c r="A74" s="25" t="s">
        <v>131</v>
      </c>
      <c r="B74" s="27" t="s">
        <v>132</v>
      </c>
      <c r="C74" s="10"/>
      <c r="D74" s="34">
        <v>0</v>
      </c>
      <c r="E74" s="34">
        <v>0</v>
      </c>
      <c r="F74" s="34">
        <v>0</v>
      </c>
    </row>
    <row r="75" spans="1:6" s="11" customFormat="1" ht="24" customHeight="1" hidden="1">
      <c r="A75" s="25" t="s">
        <v>141</v>
      </c>
      <c r="B75" s="27" t="s">
        <v>132</v>
      </c>
      <c r="C75" s="10"/>
      <c r="D75" s="34">
        <v>0</v>
      </c>
      <c r="E75" s="34">
        <v>0</v>
      </c>
      <c r="F75" s="34">
        <v>0</v>
      </c>
    </row>
    <row r="76" spans="1:6" s="11" customFormat="1" ht="18" customHeight="1">
      <c r="A76" s="26" t="s">
        <v>130</v>
      </c>
      <c r="B76" s="41" t="s">
        <v>134</v>
      </c>
      <c r="C76" s="10"/>
      <c r="D76" s="34">
        <f>D77</f>
        <v>1408905</v>
      </c>
      <c r="E76" s="34">
        <f>E77</f>
        <v>1465261</v>
      </c>
      <c r="F76" s="34">
        <f>F77</f>
        <v>1538524</v>
      </c>
    </row>
    <row r="77" spans="1:6" s="11" customFormat="1" ht="20.25" customHeight="1">
      <c r="A77" s="25" t="s">
        <v>114</v>
      </c>
      <c r="B77" s="41" t="s">
        <v>135</v>
      </c>
      <c r="C77" s="10"/>
      <c r="D77" s="34">
        <v>1408905</v>
      </c>
      <c r="E77" s="34">
        <v>1465261</v>
      </c>
      <c r="F77" s="34">
        <v>1538524</v>
      </c>
    </row>
    <row r="78" spans="1:6" ht="23.25" customHeight="1" hidden="1">
      <c r="A78" s="25" t="s">
        <v>115</v>
      </c>
      <c r="B78" s="40" t="s">
        <v>92</v>
      </c>
      <c r="C78" s="20"/>
      <c r="D78" s="34">
        <v>0</v>
      </c>
      <c r="E78" s="34">
        <v>0</v>
      </c>
      <c r="F78" s="34">
        <v>0</v>
      </c>
    </row>
    <row r="79" spans="1:6" ht="24" customHeight="1" hidden="1">
      <c r="A79" s="25"/>
      <c r="B79" s="28"/>
      <c r="C79" s="29"/>
      <c r="D79" s="33"/>
      <c r="E79" s="33"/>
      <c r="F79" s="33"/>
    </row>
    <row r="80" spans="1:6" ht="24" customHeight="1" hidden="1">
      <c r="A80" s="25" t="s">
        <v>73</v>
      </c>
      <c r="B80" s="27" t="s">
        <v>67</v>
      </c>
      <c r="C80" s="29"/>
      <c r="D80" s="33"/>
      <c r="E80" s="33"/>
      <c r="F80" s="33"/>
    </row>
    <row r="81" spans="1:6" ht="24" customHeight="1" hidden="1">
      <c r="A81" s="25" t="s">
        <v>69</v>
      </c>
      <c r="B81" s="28" t="s">
        <v>70</v>
      </c>
      <c r="C81" s="29"/>
      <c r="D81" s="29">
        <v>0</v>
      </c>
      <c r="E81" s="29">
        <v>0</v>
      </c>
      <c r="F81" s="29">
        <v>0</v>
      </c>
    </row>
    <row r="82" spans="1:6" ht="24" customHeight="1" hidden="1">
      <c r="A82" s="25" t="s">
        <v>100</v>
      </c>
      <c r="B82" s="27" t="s">
        <v>67</v>
      </c>
      <c r="C82" s="29"/>
      <c r="D82" s="33">
        <v>0</v>
      </c>
      <c r="E82" s="33">
        <v>0</v>
      </c>
      <c r="F82" s="33">
        <v>0</v>
      </c>
    </row>
    <row r="83" spans="1:6" ht="24" customHeight="1" hidden="1">
      <c r="A83" s="25" t="s">
        <v>101</v>
      </c>
      <c r="B83" s="27" t="s">
        <v>67</v>
      </c>
      <c r="C83" s="29"/>
      <c r="D83" s="33">
        <v>0</v>
      </c>
      <c r="E83" s="33">
        <v>0</v>
      </c>
      <c r="F83" s="33">
        <v>0</v>
      </c>
    </row>
    <row r="84" spans="1:6" ht="24" customHeight="1" hidden="1">
      <c r="A84" s="25" t="s">
        <v>106</v>
      </c>
      <c r="B84" s="27" t="s">
        <v>67</v>
      </c>
      <c r="C84" s="29"/>
      <c r="D84" s="34">
        <v>0</v>
      </c>
      <c r="E84" s="34">
        <v>0</v>
      </c>
      <c r="F84" s="34">
        <v>0</v>
      </c>
    </row>
    <row r="85" spans="1:6" ht="24" customHeight="1" hidden="1">
      <c r="A85" s="25" t="s">
        <v>107</v>
      </c>
      <c r="B85" s="27" t="s">
        <v>67</v>
      </c>
      <c r="C85" s="29"/>
      <c r="D85" s="34">
        <v>0</v>
      </c>
      <c r="E85" s="34">
        <v>0</v>
      </c>
      <c r="F85" s="34">
        <v>0</v>
      </c>
    </row>
    <row r="86" spans="1:6" ht="24" customHeight="1" hidden="1">
      <c r="A86" s="25" t="s">
        <v>108</v>
      </c>
      <c r="B86" s="27" t="s">
        <v>67</v>
      </c>
      <c r="C86" s="29"/>
      <c r="D86" s="34">
        <v>0</v>
      </c>
      <c r="E86" s="34">
        <v>0</v>
      </c>
      <c r="F86" s="34">
        <v>0</v>
      </c>
    </row>
    <row r="87" spans="1:6" ht="24" customHeight="1" hidden="1">
      <c r="A87" s="25"/>
      <c r="B87" s="27" t="s">
        <v>67</v>
      </c>
      <c r="C87" s="29"/>
      <c r="D87" s="34"/>
      <c r="E87" s="34"/>
      <c r="F87" s="34"/>
    </row>
    <row r="88" spans="1:6" ht="3.75" customHeight="1" hidden="1">
      <c r="A88" s="25" t="s">
        <v>109</v>
      </c>
      <c r="B88" s="27" t="s">
        <v>67</v>
      </c>
      <c r="C88" s="29"/>
      <c r="D88" s="34">
        <v>0</v>
      </c>
      <c r="E88" s="34">
        <v>0</v>
      </c>
      <c r="F88" s="34">
        <v>0</v>
      </c>
    </row>
    <row r="89" spans="1:6" ht="18.75" customHeight="1">
      <c r="A89" s="25" t="s">
        <v>74</v>
      </c>
      <c r="B89" s="28" t="s">
        <v>136</v>
      </c>
      <c r="C89" s="29"/>
      <c r="D89" s="34">
        <f>D90+D91</f>
        <v>212842.9</v>
      </c>
      <c r="E89" s="34">
        <f>E90+E91</f>
        <v>214177</v>
      </c>
      <c r="F89" s="34">
        <f>F90+F91</f>
        <v>219344</v>
      </c>
    </row>
    <row r="90" spans="1:6" ht="28.5" customHeight="1">
      <c r="A90" s="25" t="s">
        <v>129</v>
      </c>
      <c r="B90" s="28" t="s">
        <v>137</v>
      </c>
      <c r="C90" s="29"/>
      <c r="D90" s="34">
        <v>87500</v>
      </c>
      <c r="E90" s="34">
        <v>87500</v>
      </c>
      <c r="F90" s="34">
        <v>87500</v>
      </c>
    </row>
    <row r="91" spans="1:8" ht="25.5">
      <c r="A91" s="25" t="s">
        <v>85</v>
      </c>
      <c r="B91" s="28" t="s">
        <v>138</v>
      </c>
      <c r="C91" s="29"/>
      <c r="D91" s="34">
        <v>125342.9</v>
      </c>
      <c r="E91" s="34">
        <v>126677</v>
      </c>
      <c r="F91" s="34">
        <v>131844</v>
      </c>
      <c r="H91" s="38"/>
    </row>
    <row r="92" spans="1:6" ht="14.25" hidden="1">
      <c r="A92" s="30" t="s">
        <v>60</v>
      </c>
      <c r="B92" s="28" t="s">
        <v>26</v>
      </c>
      <c r="C92" s="29"/>
      <c r="D92" s="29">
        <f>D93</f>
        <v>0</v>
      </c>
      <c r="E92" s="29">
        <f>E93</f>
        <v>0</v>
      </c>
      <c r="F92" s="29">
        <f>F93</f>
        <v>0</v>
      </c>
    </row>
    <row r="93" spans="1:6" ht="14.25" hidden="1">
      <c r="A93" s="2" t="s">
        <v>63</v>
      </c>
      <c r="B93" s="17" t="s">
        <v>64</v>
      </c>
      <c r="C93" s="20">
        <v>17590</v>
      </c>
      <c r="D93" s="20"/>
      <c r="E93" s="20"/>
      <c r="F93" s="20"/>
    </row>
    <row r="94" spans="1:6" ht="14.25">
      <c r="A94" s="2" t="s">
        <v>87</v>
      </c>
      <c r="B94" s="28" t="s">
        <v>140</v>
      </c>
      <c r="C94" s="20"/>
      <c r="D94" s="39">
        <f>D95+D96</f>
        <v>652054</v>
      </c>
      <c r="E94" s="39">
        <v>683826</v>
      </c>
      <c r="F94" s="39">
        <v>719822</v>
      </c>
    </row>
    <row r="95" spans="1:6" ht="51">
      <c r="A95" s="2" t="s">
        <v>147</v>
      </c>
      <c r="B95" s="28" t="s">
        <v>139</v>
      </c>
      <c r="C95" s="20"/>
      <c r="D95" s="39">
        <v>652054</v>
      </c>
      <c r="E95" s="39">
        <v>0</v>
      </c>
      <c r="F95" s="39">
        <v>0</v>
      </c>
    </row>
    <row r="96" spans="1:6" ht="14.25" hidden="1">
      <c r="A96" s="2" t="s">
        <v>88</v>
      </c>
      <c r="B96" s="28" t="s">
        <v>86</v>
      </c>
      <c r="C96" s="20"/>
      <c r="D96" s="32">
        <v>0</v>
      </c>
      <c r="E96" s="32">
        <v>0</v>
      </c>
      <c r="F96" s="32">
        <v>0</v>
      </c>
    </row>
    <row r="97" spans="1:8" ht="15">
      <c r="A97" s="8" t="s">
        <v>28</v>
      </c>
      <c r="B97" s="19"/>
      <c r="C97" s="10" t="e">
        <f>C66+C14</f>
        <v>#REF!</v>
      </c>
      <c r="D97" s="36">
        <f>D66+D14</f>
        <v>2971250.9</v>
      </c>
      <c r="E97" s="36">
        <f>E66+E14</f>
        <v>3088611</v>
      </c>
      <c r="F97" s="36">
        <f>F66+F14</f>
        <v>3239304</v>
      </c>
      <c r="H97" s="38"/>
    </row>
    <row r="98" ht="15" customHeight="1"/>
    <row r="99" ht="21" customHeight="1"/>
    <row r="100" ht="15" customHeight="1"/>
    <row r="101" ht="15" customHeight="1"/>
    <row r="102" ht="21" customHeight="1">
      <c r="G102" s="16"/>
    </row>
    <row r="103" ht="15" customHeight="1">
      <c r="G103" s="16"/>
    </row>
    <row r="107" ht="12.75">
      <c r="B107" s="21" t="s">
        <v>62</v>
      </c>
    </row>
  </sheetData>
  <sheetProtection/>
  <mergeCells count="11">
    <mergeCell ref="D11:F11"/>
    <mergeCell ref="A11:A12"/>
    <mergeCell ref="B11:B12"/>
    <mergeCell ref="B9:F9"/>
    <mergeCell ref="A10:F10"/>
    <mergeCell ref="A8:F8"/>
    <mergeCell ref="A1:F1"/>
    <mergeCell ref="A2:F2"/>
    <mergeCell ref="A4:F4"/>
    <mergeCell ref="A5:F5"/>
    <mergeCell ref="A7:F7"/>
  </mergeCells>
  <printOptions/>
  <pageMargins left="0.7" right="0" top="0.43" bottom="0" header="0.43" footer="0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2020-11-13T05:28:47Z</cp:lastPrinted>
  <dcterms:created xsi:type="dcterms:W3CDTF">2005-12-16T07:43:52Z</dcterms:created>
  <dcterms:modified xsi:type="dcterms:W3CDTF">2020-11-13T05:33:21Z</dcterms:modified>
  <cp:category/>
  <cp:version/>
  <cp:contentType/>
  <cp:contentStatus/>
</cp:coreProperties>
</file>