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activeTab="0"/>
  </bookViews>
  <sheets>
    <sheet name="виды" sheetId="1" r:id="rId1"/>
  </sheets>
  <definedNames>
    <definedName name="_xlnm.Print_Area" localSheetId="0">'виды'!$A$1:$I$238</definedName>
  </definedNames>
  <calcPr fullCalcOnLoad="1"/>
</workbook>
</file>

<file path=xl/sharedStrings.xml><?xml version="1.0" encoding="utf-8"?>
<sst xmlns="http://schemas.openxmlformats.org/spreadsheetml/2006/main" count="821" uniqueCount="160">
  <si>
    <t>Коммунальное хозяйство</t>
  </si>
  <si>
    <t>Мероприятия по землеустройству и землепользованию</t>
  </si>
  <si>
    <t>Центральный аппарат</t>
  </si>
  <si>
    <t>Обеспечение деятельности подведомственных учреждений</t>
  </si>
  <si>
    <t>Наименование</t>
  </si>
  <si>
    <t>Раз-дел</t>
  </si>
  <si>
    <t>Под-раз-дел</t>
  </si>
  <si>
    <t>01</t>
  </si>
  <si>
    <t>02</t>
  </si>
  <si>
    <t>03</t>
  </si>
  <si>
    <t>05</t>
  </si>
  <si>
    <t>Обеспечение проведения выборов и референдумов</t>
  </si>
  <si>
    <t>07</t>
  </si>
  <si>
    <t>Обслуживание государственного и муниципального долга</t>
  </si>
  <si>
    <t>12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</si>
  <si>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</si>
  <si>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</si>
  <si>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</si>
  <si>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09</t>
  </si>
  <si>
    <t>Обеспечение противопожарной безопасности</t>
  </si>
  <si>
    <t>10</t>
  </si>
  <si>
    <t>НАЦИОНАЛЬНАЯ ЭКОНОМИКА</t>
  </si>
  <si>
    <t>04</t>
  </si>
  <si>
    <t>08</t>
  </si>
  <si>
    <t>Другие вопросы в области национальной экономики</t>
  </si>
  <si>
    <t>11</t>
  </si>
  <si>
    <t>ЖИЛИЩНО-КОММУНАЛЬНОЕ ХОЗЯЙСТВО</t>
  </si>
  <si>
    <t>Культура</t>
  </si>
  <si>
    <t>Мероприятия по предупреждению и ликвидации последствий чрезвычайных ситуаций и стихийных бедствий</t>
  </si>
  <si>
    <t>СОЦИАЛЬНАЯ ПОЛИТИКА</t>
  </si>
  <si>
    <t>Руководство и управление в сфере установленных функций</t>
  </si>
  <si>
    <t>Библиотеки</t>
  </si>
  <si>
    <t>Культура, кинематография и средства массовой инфрмации</t>
  </si>
  <si>
    <t>КУЛЬТУРА, КИНЕМАТОГРАФИЯ И СРЕДСТВА МАССОВОЙ ИНФОРМАЦИИ</t>
  </si>
  <si>
    <t xml:space="preserve">        В С Е Г О</t>
  </si>
  <si>
    <t>Жилищное хозяйство</t>
  </si>
  <si>
    <t>Поддержка жилищного хозяйства</t>
  </si>
  <si>
    <t>Реализация других  функций в области национальной экономики</t>
  </si>
  <si>
    <t>Процентные платежи по долговым обязательствам</t>
  </si>
  <si>
    <t>Процентные платежи по муниципальному долгу</t>
  </si>
  <si>
    <t>Проведение выборов и референдумов</t>
  </si>
  <si>
    <t>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</si>
  <si>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</si>
  <si>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</si>
  <si>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Реализация государственных функций связанных с общегосударственным управлением</t>
  </si>
  <si>
    <t>Сумма  руб.</t>
  </si>
  <si>
    <t>Благоустройство</t>
  </si>
  <si>
    <t xml:space="preserve">Уличное освещение </t>
  </si>
  <si>
    <t xml:space="preserve">Озелениение </t>
  </si>
  <si>
    <t xml:space="preserve">Организация и содержание мест захоронения </t>
  </si>
  <si>
    <t>Функционирование высшего должностного лица субъекта РФ и муниципального образования</t>
  </si>
  <si>
    <t>Руководство и управление в сфере установленных функций органов государственной власти  субъектов РФ и органов местного самоуправления</t>
  </si>
  <si>
    <t>Глава муниципального образования</t>
  </si>
  <si>
    <t>Выполнение функций органами местного самоуправления</t>
  </si>
  <si>
    <t>Функционирование законодательных (представительных)  органов государственной власти и представительных органов муниципальных образований</t>
  </si>
  <si>
    <t>Председатель  представительного органа муниципального образования</t>
  </si>
  <si>
    <t>Депутаты представительного органа муниципального образования</t>
  </si>
  <si>
    <t>Проведение выборов  главы муниципального образования</t>
  </si>
  <si>
    <t>Прочие расходы</t>
  </si>
  <si>
    <t xml:space="preserve">Резервные фонды  местных администраций </t>
  </si>
  <si>
    <t>14</t>
  </si>
  <si>
    <t>Предупреждение и ликвидация последствий чрезвычайных ситуаций природного и техногенного характера, гражданская оборона</t>
  </si>
  <si>
    <t>Предупреждение и ликвидация последствий чрезвычайных ситуаций природного и техногенного характера</t>
  </si>
  <si>
    <t xml:space="preserve">Выполнение функций органами местного самоуправления </t>
  </si>
  <si>
    <t>Доплата к пенсиям, дополнительное пенсионное обеспечение</t>
  </si>
  <si>
    <t>Социальные выплаты</t>
  </si>
  <si>
    <t>Социальное обеспечение населения</t>
  </si>
  <si>
    <t>Социальная помощь</t>
  </si>
  <si>
    <t>Выполнение функций бюджетными учреждениями</t>
  </si>
  <si>
    <t>Оказание других видов социальной помощи</t>
  </si>
  <si>
    <t>Капитальный ремонт государственного жилищного фонда субъектов РФ и муниципального жилищного фонда</t>
  </si>
  <si>
    <t>Мероприятия в области жилищного хозяйства</t>
  </si>
  <si>
    <t>Субсидии юридическим лицам</t>
  </si>
  <si>
    <t xml:space="preserve">05 </t>
  </si>
  <si>
    <t>Содержание автомобильных дорог и инженерных сооружений на них границах городских округов и поселений в рамках благоустройства</t>
  </si>
  <si>
    <t>Прочие мероприятия по благоустройству городских округов и поселений</t>
  </si>
  <si>
    <t xml:space="preserve">Социальные выплаты </t>
  </si>
  <si>
    <t xml:space="preserve">10 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</si>
  <si>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</si>
  <si>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</si>
  <si>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 xml:space="preserve">МЕЖБЮДЖЕТНЫЕ ТРАНСФЕРТЫ </t>
  </si>
  <si>
    <t xml:space="preserve">11 </t>
  </si>
  <si>
    <t xml:space="preserve">Иные межбюджетные трансферты </t>
  </si>
  <si>
    <t>Межбюджетные трансферты</t>
  </si>
  <si>
    <t>Иные субсидии местным бюджетам для финансового обеспечения расходных обязательств муниципальных образований по переданным для осуществления органов местного самоуправления государственными полномочиями</t>
  </si>
  <si>
    <t xml:space="preserve">Расходы на осуществление государственных полномочий по созданию и функционирование административных комиссий  </t>
  </si>
  <si>
    <t xml:space="preserve">Софинансирование муниципального развития </t>
  </si>
  <si>
    <t>Воинские формироания (органы, подразделения)</t>
  </si>
  <si>
    <t xml:space="preserve">Функционирование органов в сфере национальной безопасности, провоохранительной деятельности  </t>
  </si>
  <si>
    <t xml:space="preserve">Функционирование органов в сфере национальной безопасности, провоохранительной деятельности и обороны </t>
  </si>
  <si>
    <t>Поддержка коммунального хозяйства</t>
  </si>
  <si>
    <t xml:space="preserve">Мероприятия в области коммунального хозяйства </t>
  </si>
  <si>
    <t>Дворцы и дома культуры, другие учреждения культуры и средства массовой информации</t>
  </si>
  <si>
    <t>Межбюджетные трансферты бюджетам муниципальных районов из бюджетов поселений и межбюджетные траесферты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</si>
  <si>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Другие вопросы в области социальной политики </t>
  </si>
  <si>
    <t>06</t>
  </si>
  <si>
    <t>Мероприятия в области социальной политики</t>
  </si>
  <si>
    <t>Выполнение функций государственными органами</t>
  </si>
  <si>
    <t xml:space="preserve">Реализация государственных функций в области социальной политики </t>
  </si>
  <si>
    <t>Мобилизационная и вневойсковая подготовка</t>
  </si>
  <si>
    <t xml:space="preserve">Руководство  и управление в сфере установленных функций </t>
  </si>
  <si>
    <t>Осуществление первичного воиского учета, где отсутствуют военные комиссариаты</t>
  </si>
  <si>
    <t>Иные субсидии местным бюджетам для софинансирования расходных обязательств по исполнению полномочий органов местного сомоуправления по вопросам местного значения</t>
  </si>
  <si>
    <t xml:space="preserve">Поддержки территориального общественного сомоуправления в сельской местности </t>
  </si>
  <si>
    <t xml:space="preserve">Межбюджетные трансферты </t>
  </si>
  <si>
    <t xml:space="preserve">Частичное возмещение расходов по предоставлению мер социальной поддержки отдельных категорий квалифицированных специалистов, работающих и проживающих в сельской местности </t>
  </si>
  <si>
    <t>Обеспечение жилыми помещениями дитей-сирот, детей оставшихся без попечения родителей, а также находящихся под опекой (попечительством), не имеющих закрепленного жилья</t>
  </si>
  <si>
    <t>НАЦИОНАЛЬНАЯ ОБОРОНА</t>
  </si>
  <si>
    <t>ОБРАЗОВАНИЕ</t>
  </si>
  <si>
    <t>Организационно-воспитательная работа с молодежью</t>
  </si>
  <si>
    <t>Субсидии бюджетам муниципальных образований на содержание автомобильных дорог общего пользования, находящихся в собственности муниципальных районов и городских округов</t>
  </si>
  <si>
    <t xml:space="preserve">Субсидии бюджетам муниципальных образований на содержание автомобильных дорог общего пользования, находящихся в собственности муниципальных районов и городских округов  </t>
  </si>
  <si>
    <t>ОБЩЕГОСУДАРСТВЕННЫЕ РАСХОДЫ</t>
  </si>
  <si>
    <t>13</t>
  </si>
  <si>
    <t>Обеспечение выборов и референдумов</t>
  </si>
  <si>
    <t>Проведение выборов глав миниципального образования</t>
  </si>
  <si>
    <t>Дорожное хозяйство</t>
  </si>
  <si>
    <t>ОХРАНА ОКРУЖАЮЩЕЙ СРЕДЫ</t>
  </si>
  <si>
    <t>Другие вопросы в области охраны окружающей среды</t>
  </si>
  <si>
    <t>Состояние окружающей среды и природопользования</t>
  </si>
  <si>
    <t>Природоохранные мероприятия</t>
  </si>
  <si>
    <t>Субсидии бюджетным учрежденим на возмещение нормативных затрат, связанных с оказанием ими муниципальных услуг</t>
  </si>
  <si>
    <t xml:space="preserve">Субсидии бюджетным учрежденим, за исключением субсидий на возмещение нормативных затрат, связанных с оказанием ими муниципальных услуг и бюджетных инвестиций </t>
  </si>
  <si>
    <t xml:space="preserve">Субсидии бюджетным учрежденим </t>
  </si>
  <si>
    <t>Код главы</t>
  </si>
  <si>
    <t>804</t>
  </si>
  <si>
    <t>Иные субсидии местным бюдлжетам для софинансирования расходных обязательств по исполнению полномочий органов местного самоуправления по вопросам местного значения</t>
  </si>
  <si>
    <t>Частичное возмещение расходов по предоставлению мер социальной поддержки отдельных категорий квалифицированных специалистов, работающих и проживающих в сельской местности, за счет бюджетов поселений</t>
  </si>
  <si>
    <t>Региональные целевые программы</t>
  </si>
  <si>
    <t xml:space="preserve">Ведомственная целевая программа Архангельской области "Государственная поддержка социально ориентированных некоммерческих организаций на 2011-2012 годы" </t>
  </si>
  <si>
    <t>Поддержка социально ориентированных некомерческих организаций за счет средств местного бюджета</t>
  </si>
  <si>
    <t>ИТОГО</t>
  </si>
  <si>
    <t>Пенсии</t>
  </si>
  <si>
    <t>Выплаты, региональные доплаты к пенсии</t>
  </si>
  <si>
    <t>Муниципальные целевые программы"Молодое поколение муниципального образования "Березницкое" -2013"</t>
  </si>
  <si>
    <t>Строительство, реконструкция, капитальный ремонт, ремонт и содержание автомобильных дорог общего пользования местного значения</t>
  </si>
  <si>
    <t>Капитальный ремонт и ремонт дворовых территорий многоквартирных домов, проездов к дворовым территориям многоквртирных домов  населенных пунктов за счет средств местных бюджетов</t>
  </si>
  <si>
    <t>Иные субсидии местным бюджетам для софинансирования расходных обязательств по исполнению полномочий органов местного самоупраления по вопросам местного значения</t>
  </si>
  <si>
    <t xml:space="preserve">Капитальный ремонт и ремонт дворовых территорий многоквартирных домов, проездов к дворовым территориям многоквртирных домов  населенных пунктов </t>
  </si>
  <si>
    <t>Капитальный ремонт и ремонт автомобильных дорог общего пользования населенных пунктов</t>
  </si>
  <si>
    <t>Строительство, реконструкция, капитальный ремонт, ремонт и содержание автомобильных дорог общего пользования местного значения, включая разработку проектной документации</t>
  </si>
  <si>
    <t>Иные субсидии местным бюджетам для софинансирования расходных обязательств по исполнению полномочий органов местного самоуправления пос вопросам местного значения</t>
  </si>
  <si>
    <t>Компенсация расходов на уплату налога на имущество организаций и транспортного налога</t>
  </si>
  <si>
    <t xml:space="preserve">Культура, кинематография </t>
  </si>
  <si>
    <t>Другие вопросы в области культуры и кинематографии</t>
  </si>
  <si>
    <t>МЦП "Люди -чуди"</t>
  </si>
  <si>
    <t>Другие вопросы в оболасти национальной безопасности и првоохранительной деятельности</t>
  </si>
  <si>
    <t>ФИЗИЧЕСКАЯ КУЛЬТУРА И СПОРТ</t>
  </si>
  <si>
    <t>Массовый спорт</t>
  </si>
  <si>
    <t>Обеспечение деятельности финансовых, налоговых, и таможенных органов и органов финансового (финансово-бюджетного) контроля</t>
  </si>
  <si>
    <t xml:space="preserve">Функционирование законодательных (представительных)  органов государственной власти и представительных органов муниципальных образований
</t>
  </si>
  <si>
    <t xml:space="preserve">Молодежная политика </t>
  </si>
  <si>
    <t xml:space="preserve">                                                                                                                                   Приложение № 5 к   решению</t>
  </si>
  <si>
    <t xml:space="preserve">                                                                                                                                  Совета депутатов МО "Бестужевское"</t>
  </si>
  <si>
    <t xml:space="preserve">                                                                                                                                   №  00  от  декабря  2020 года</t>
  </si>
  <si>
    <t>2022год</t>
  </si>
  <si>
    <t>2023год</t>
  </si>
  <si>
    <t>2021год</t>
  </si>
  <si>
    <t>808</t>
  </si>
  <si>
    <t>Распределение расходов бюджета Бестужевского сельского поселения Устьянского муниципального района по разделам, подразделам  классификации расходов бюджетов Российской Федерации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</si>
</sst>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_р_._-;\-* #,##0.0_р_._-;_-* &quot;-&quot;?_р_._-;_-@_-"/>
    <numFmt numFmtId="181" formatCode="_-* #,##0_р_._-;\-* #,##0_р_._-;_-* &quot;-&quot;?_р_._-;_-@_-"/>
    <numFmt numFmtId="182" formatCode="#,##0_ ;\-#,##0\ "/>
    <numFmt numFmtId="183" formatCode="#,##0_р_."/>
    <numFmt numFmtId="184" formatCode="#,##0.00_ ;\-#,##0.00\ "/>
    <numFmt numFmtId="185" formatCode="_-* #,##0.0_р_._-;\-* #,##0.0_р_._-;_-* &quot;-&quot;??_р_._-;_-@_-"/>
    <numFmt numFmtId="186" formatCode="_-* #,##0_р_._-;\-* #,##0_р_._-;_-* &quot;-&quot;??_р_._-;_-@_-"/>
    <numFmt numFmtId="187" formatCode="#,##0.0"/>
    <numFmt numFmtId="188" formatCode="_-* #,##0.000_р_._-;\-* #,##0.000_р_._-;_-* &quot;-&quot;??_р_._-;_-@_-"/>
    <numFmt numFmtId="189" formatCode="_-* #,##0.0000_р_._-;\-* #,##0.0000_р_._-;_-* &quot;-&quot;??_р_.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26">
    <font>
      <sz val="10"/>
      <name val="Arial Cyr"/>
      <family val="0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 Cyr"/>
      <family val="2"/>
    </font>
    <font>
      <b/>
      <sz val="8"/>
      <name val="Arial Cyr"/>
      <family val="2"/>
    </font>
    <font>
      <sz val="8"/>
      <color indexed="10"/>
      <name val="Arial Cyr"/>
      <family val="2"/>
    </font>
    <font>
      <sz val="8"/>
      <color indexed="8"/>
      <name val="Arial Cyr"/>
      <family val="2"/>
    </font>
    <font>
      <sz val="10"/>
      <color indexed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186" fontId="1" fillId="0" borderId="11" xfId="0" applyNumberFormat="1" applyFont="1" applyBorder="1" applyAlignment="1">
      <alignment horizontal="center" vertical="center"/>
    </xf>
    <xf numFmtId="186" fontId="6" fillId="0" borderId="1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186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49" fontId="5" fillId="0" borderId="0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horizontal="center" vertical="center"/>
    </xf>
    <xf numFmtId="186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2" fontId="8" fillId="0" borderId="11" xfId="0" applyNumberFormat="1" applyFont="1" applyBorder="1" applyAlignment="1">
      <alignment/>
    </xf>
    <xf numFmtId="2" fontId="1" fillId="0" borderId="11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 horizontal="left" vertical="center"/>
    </xf>
    <xf numFmtId="49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49" fontId="1" fillId="0" borderId="11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2" fontId="6" fillId="0" borderId="11" xfId="0" applyNumberFormat="1" applyFont="1" applyBorder="1" applyAlignment="1">
      <alignment horizontal="center" vertical="center"/>
    </xf>
    <xf numFmtId="2" fontId="7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vertical="center" wrapText="1"/>
    </xf>
    <xf numFmtId="0" fontId="0" fillId="0" borderId="11" xfId="0" applyBorder="1" applyAlignment="1">
      <alignment/>
    </xf>
    <xf numFmtId="0" fontId="5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left" vertical="center"/>
    </xf>
    <xf numFmtId="49" fontId="5" fillId="0" borderId="11" xfId="0" applyNumberFormat="1" applyFont="1" applyBorder="1" applyAlignment="1">
      <alignment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left" vertical="center" wrapText="1"/>
    </xf>
    <xf numFmtId="184" fontId="5" fillId="0" borderId="11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3"/>
  <sheetViews>
    <sheetView tabSelected="1" view="pageBreakPreview" zoomScaleSheetLayoutView="100" zoomScalePageLayoutView="0" workbookViewId="0" topLeftCell="A11">
      <selection activeCell="D74" sqref="D74"/>
    </sheetView>
  </sheetViews>
  <sheetFormatPr defaultColWidth="9.00390625" defaultRowHeight="12.75"/>
  <cols>
    <col min="1" max="1" width="1.875" style="0" customWidth="1"/>
    <col min="2" max="2" width="71.625" style="0" customWidth="1"/>
    <col min="3" max="3" width="5.375" style="0" bestFit="1" customWidth="1"/>
    <col min="4" max="4" width="5.875" style="0" customWidth="1"/>
    <col min="5" max="5" width="6.875" style="0" customWidth="1"/>
    <col min="6" max="6" width="5.25390625" style="0" hidden="1" customWidth="1"/>
    <col min="7" max="7" width="13.375" style="0" customWidth="1"/>
    <col min="8" max="8" width="14.00390625" style="0" customWidth="1"/>
    <col min="9" max="9" width="14.125" style="0" customWidth="1"/>
  </cols>
  <sheetData>
    <row r="1" s="23" customFormat="1" ht="12.75">
      <c r="A1" s="23" t="s">
        <v>152</v>
      </c>
    </row>
    <row r="2" s="24" customFormat="1" ht="12.75">
      <c r="A2" s="24" t="s">
        <v>153</v>
      </c>
    </row>
    <row r="3" s="23" customFormat="1" ht="12.75">
      <c r="A3" s="23" t="s">
        <v>154</v>
      </c>
    </row>
    <row r="4" spans="2:7" s="3" customFormat="1" ht="45" customHeight="1">
      <c r="B4" s="30" t="s">
        <v>159</v>
      </c>
      <c r="C4" s="30"/>
      <c r="D4" s="30"/>
      <c r="E4" s="30"/>
      <c r="F4" s="30"/>
      <c r="G4" s="30"/>
    </row>
    <row r="5" s="2" customFormat="1" ht="9.75"/>
    <row r="6" spans="2:9" s="2" customFormat="1" ht="30.75" customHeight="1">
      <c r="B6" s="27" t="s">
        <v>4</v>
      </c>
      <c r="C6" s="25" t="s">
        <v>124</v>
      </c>
      <c r="D6" s="25" t="s">
        <v>5</v>
      </c>
      <c r="E6" s="25" t="s">
        <v>6</v>
      </c>
      <c r="G6" s="29" t="s">
        <v>45</v>
      </c>
      <c r="H6" s="29"/>
      <c r="I6" s="29"/>
    </row>
    <row r="7" spans="2:9" s="2" customFormat="1" ht="11.25">
      <c r="B7" s="28"/>
      <c r="C7" s="26"/>
      <c r="D7" s="26"/>
      <c r="E7" s="26"/>
      <c r="G7" s="4" t="s">
        <v>157</v>
      </c>
      <c r="H7" s="4" t="s">
        <v>155</v>
      </c>
      <c r="I7" s="4" t="s">
        <v>156</v>
      </c>
    </row>
    <row r="8" spans="2:9" s="2" customFormat="1" ht="21.75" customHeight="1">
      <c r="B8" s="22">
        <v>1</v>
      </c>
      <c r="C8" s="31">
        <v>2</v>
      </c>
      <c r="D8" s="31">
        <v>3</v>
      </c>
      <c r="E8" s="31">
        <v>4</v>
      </c>
      <c r="G8" s="32">
        <v>5</v>
      </c>
      <c r="H8" s="32">
        <v>6</v>
      </c>
      <c r="I8" s="32">
        <v>7</v>
      </c>
    </row>
    <row r="9" spans="2:9" s="2" customFormat="1" ht="11.25" customHeight="1">
      <c r="B9" s="33"/>
      <c r="C9" s="33"/>
      <c r="D9" s="33"/>
      <c r="E9" s="33"/>
      <c r="F9" s="34"/>
      <c r="G9" s="5"/>
      <c r="H9" s="5"/>
      <c r="I9" s="5"/>
    </row>
    <row r="10" spans="2:9" s="2" customFormat="1" ht="16.5" customHeight="1">
      <c r="B10" s="35" t="s">
        <v>112</v>
      </c>
      <c r="C10" s="36" t="s">
        <v>158</v>
      </c>
      <c r="D10" s="36" t="s">
        <v>7</v>
      </c>
      <c r="E10" s="36"/>
      <c r="F10" s="34"/>
      <c r="G10" s="20">
        <f>SUM(G11+G24+G25+G53+G54+G55)</f>
        <v>2389215</v>
      </c>
      <c r="H10" s="20">
        <f>SUM(H11+H24+H25+H53+H54+H55)</f>
        <v>2310200</v>
      </c>
      <c r="I10" s="20">
        <f>SUM(I11+I24+I25+I53+I54+I55)</f>
        <v>2425710</v>
      </c>
    </row>
    <row r="11" spans="2:9" s="2" customFormat="1" ht="17.25" customHeight="1">
      <c r="B11" s="37" t="s">
        <v>50</v>
      </c>
      <c r="C11" s="36" t="s">
        <v>158</v>
      </c>
      <c r="D11" s="36" t="s">
        <v>7</v>
      </c>
      <c r="E11" s="36" t="s">
        <v>8</v>
      </c>
      <c r="F11" s="34"/>
      <c r="G11" s="20">
        <v>620039</v>
      </c>
      <c r="H11" s="20">
        <v>620039</v>
      </c>
      <c r="I11" s="20">
        <v>620039</v>
      </c>
    </row>
    <row r="12" spans="2:9" s="2" customFormat="1" ht="22.5" hidden="1">
      <c r="B12" s="37" t="s">
        <v>51</v>
      </c>
      <c r="C12" s="36" t="s">
        <v>158</v>
      </c>
      <c r="D12" s="36" t="s">
        <v>7</v>
      </c>
      <c r="E12" s="36" t="s">
        <v>8</v>
      </c>
      <c r="F12" s="34"/>
      <c r="G12" s="20">
        <f aca="true" t="shared" si="0" ref="G12:I13">G13</f>
        <v>536075</v>
      </c>
      <c r="H12" s="20">
        <f t="shared" si="0"/>
        <v>536075</v>
      </c>
      <c r="I12" s="20">
        <f t="shared" si="0"/>
        <v>536075</v>
      </c>
    </row>
    <row r="13" spans="2:9" s="2" customFormat="1" ht="20.25" customHeight="1" hidden="1">
      <c r="B13" s="37" t="s">
        <v>52</v>
      </c>
      <c r="C13" s="36" t="s">
        <v>158</v>
      </c>
      <c r="D13" s="36" t="s">
        <v>7</v>
      </c>
      <c r="E13" s="36" t="s">
        <v>8</v>
      </c>
      <c r="F13" s="34"/>
      <c r="G13" s="20">
        <f t="shared" si="0"/>
        <v>536075</v>
      </c>
      <c r="H13" s="20">
        <f t="shared" si="0"/>
        <v>536075</v>
      </c>
      <c r="I13" s="20">
        <f t="shared" si="0"/>
        <v>536075</v>
      </c>
    </row>
    <row r="14" spans="2:9" s="2" customFormat="1" ht="20.25" customHeight="1" hidden="1">
      <c r="B14" s="37" t="s">
        <v>53</v>
      </c>
      <c r="C14" s="36" t="s">
        <v>158</v>
      </c>
      <c r="D14" s="36" t="s">
        <v>7</v>
      </c>
      <c r="E14" s="36" t="s">
        <v>8</v>
      </c>
      <c r="F14" s="34"/>
      <c r="G14" s="20">
        <v>536075</v>
      </c>
      <c r="H14" s="20">
        <v>536075</v>
      </c>
      <c r="I14" s="20">
        <v>536075</v>
      </c>
    </row>
    <row r="15" spans="2:9" s="2" customFormat="1" ht="24.75" customHeight="1" hidden="1">
      <c r="B15" s="37" t="s">
        <v>54</v>
      </c>
      <c r="C15" s="36" t="s">
        <v>158</v>
      </c>
      <c r="D15" s="36" t="s">
        <v>7</v>
      </c>
      <c r="E15" s="36" t="s">
        <v>9</v>
      </c>
      <c r="F15" s="34"/>
      <c r="G15" s="20">
        <v>0</v>
      </c>
      <c r="H15" s="20">
        <v>0</v>
      </c>
      <c r="I15" s="20">
        <v>0</v>
      </c>
    </row>
    <row r="16" spans="2:9" s="2" customFormat="1" ht="27.75" customHeight="1" hidden="1">
      <c r="B16" s="37" t="s">
        <v>150</v>
      </c>
      <c r="C16" s="36" t="s">
        <v>158</v>
      </c>
      <c r="D16" s="36" t="s">
        <v>7</v>
      </c>
      <c r="E16" s="36" t="s">
        <v>9</v>
      </c>
      <c r="F16" s="34"/>
      <c r="G16" s="20">
        <v>0</v>
      </c>
      <c r="H16" s="20">
        <v>0</v>
      </c>
      <c r="I16" s="20">
        <v>0</v>
      </c>
    </row>
    <row r="17" spans="2:9" s="2" customFormat="1" ht="20.25" customHeight="1" hidden="1">
      <c r="B17" s="37" t="s">
        <v>2</v>
      </c>
      <c r="C17" s="36" t="s">
        <v>158</v>
      </c>
      <c r="D17" s="36" t="s">
        <v>7</v>
      </c>
      <c r="E17" s="36" t="s">
        <v>9</v>
      </c>
      <c r="F17" s="34"/>
      <c r="G17" s="20">
        <f>G18</f>
        <v>50934</v>
      </c>
      <c r="H17" s="20">
        <f>H18</f>
        <v>50934</v>
      </c>
      <c r="I17" s="20">
        <f>I18</f>
        <v>50934</v>
      </c>
    </row>
    <row r="18" spans="2:9" s="2" customFormat="1" ht="18" customHeight="1" hidden="1">
      <c r="B18" s="37" t="s">
        <v>53</v>
      </c>
      <c r="C18" s="36" t="s">
        <v>158</v>
      </c>
      <c r="D18" s="36" t="s">
        <v>7</v>
      </c>
      <c r="E18" s="36" t="s">
        <v>9</v>
      </c>
      <c r="F18" s="34"/>
      <c r="G18" s="20">
        <v>50934</v>
      </c>
      <c r="H18" s="20">
        <v>50934</v>
      </c>
      <c r="I18" s="20">
        <v>50934</v>
      </c>
    </row>
    <row r="19" spans="2:9" s="2" customFormat="1" ht="11.25" customHeight="1" hidden="1">
      <c r="B19" s="37" t="s">
        <v>55</v>
      </c>
      <c r="C19" s="36" t="s">
        <v>158</v>
      </c>
      <c r="D19" s="36" t="s">
        <v>7</v>
      </c>
      <c r="E19" s="36" t="s">
        <v>9</v>
      </c>
      <c r="F19" s="34"/>
      <c r="G19" s="20"/>
      <c r="H19" s="20"/>
      <c r="I19" s="20"/>
    </row>
    <row r="20" spans="2:9" s="2" customFormat="1" ht="16.5" customHeight="1" hidden="1">
      <c r="B20" s="37" t="s">
        <v>53</v>
      </c>
      <c r="C20" s="36" t="s">
        <v>158</v>
      </c>
      <c r="D20" s="36" t="s">
        <v>7</v>
      </c>
      <c r="E20" s="36" t="s">
        <v>9</v>
      </c>
      <c r="F20" s="34"/>
      <c r="G20" s="20"/>
      <c r="H20" s="20"/>
      <c r="I20" s="20"/>
    </row>
    <row r="21" spans="2:9" s="2" customFormat="1" ht="18.75" customHeight="1" hidden="1">
      <c r="B21" s="37" t="s">
        <v>56</v>
      </c>
      <c r="C21" s="36" t="s">
        <v>158</v>
      </c>
      <c r="D21" s="36" t="s">
        <v>7</v>
      </c>
      <c r="E21" s="36" t="s">
        <v>9</v>
      </c>
      <c r="F21" s="34"/>
      <c r="G21" s="20"/>
      <c r="H21" s="20"/>
      <c r="I21" s="20"/>
    </row>
    <row r="22" spans="2:9" s="2" customFormat="1" ht="20.25" customHeight="1" hidden="1">
      <c r="B22" s="37" t="s">
        <v>53</v>
      </c>
      <c r="C22" s="36" t="s">
        <v>158</v>
      </c>
      <c r="D22" s="36" t="s">
        <v>7</v>
      </c>
      <c r="E22" s="36" t="s">
        <v>9</v>
      </c>
      <c r="F22" s="34"/>
      <c r="G22" s="20"/>
      <c r="H22" s="20"/>
      <c r="I22" s="20"/>
    </row>
    <row r="23" spans="2:9" s="2" customFormat="1" ht="16.5" customHeight="1" hidden="1">
      <c r="B23" s="37"/>
      <c r="C23" s="36" t="s">
        <v>158</v>
      </c>
      <c r="D23" s="36"/>
      <c r="E23" s="36"/>
      <c r="F23" s="34"/>
      <c r="G23" s="20"/>
      <c r="H23" s="20"/>
      <c r="I23" s="20"/>
    </row>
    <row r="24" spans="2:9" s="2" customFormat="1" ht="16.5" customHeight="1">
      <c r="B24" s="37"/>
      <c r="C24" s="36" t="s">
        <v>158</v>
      </c>
      <c r="D24" s="36" t="s">
        <v>7</v>
      </c>
      <c r="E24" s="36" t="s">
        <v>9</v>
      </c>
      <c r="F24" s="34"/>
      <c r="G24" s="20">
        <v>37026</v>
      </c>
      <c r="H24" s="20">
        <v>37026</v>
      </c>
      <c r="I24" s="20">
        <v>37026</v>
      </c>
    </row>
    <row r="25" spans="2:9" s="2" customFormat="1" ht="28.5" customHeight="1">
      <c r="B25" s="37" t="s">
        <v>43</v>
      </c>
      <c r="C25" s="36" t="s">
        <v>158</v>
      </c>
      <c r="D25" s="36" t="s">
        <v>7</v>
      </c>
      <c r="E25" s="36" t="s">
        <v>22</v>
      </c>
      <c r="F25" s="34"/>
      <c r="G25" s="20">
        <v>1561361</v>
      </c>
      <c r="H25" s="20">
        <v>1650215</v>
      </c>
      <c r="I25" s="20">
        <v>1764725</v>
      </c>
    </row>
    <row r="26" spans="2:9" s="2" customFormat="1" ht="19.5" customHeight="1" hidden="1">
      <c r="B26" s="37" t="s">
        <v>30</v>
      </c>
      <c r="C26" s="36" t="s">
        <v>158</v>
      </c>
      <c r="D26" s="36" t="s">
        <v>7</v>
      </c>
      <c r="E26" s="36" t="s">
        <v>22</v>
      </c>
      <c r="F26" s="34"/>
      <c r="G26" s="20">
        <f aca="true" t="shared" si="1" ref="G26:I27">G27</f>
        <v>1817660</v>
      </c>
      <c r="H26" s="20">
        <f t="shared" si="1"/>
        <v>1817660</v>
      </c>
      <c r="I26" s="20">
        <f t="shared" si="1"/>
        <v>1817660</v>
      </c>
    </row>
    <row r="27" spans="2:9" s="2" customFormat="1" ht="18" customHeight="1" hidden="1">
      <c r="B27" s="37" t="s">
        <v>2</v>
      </c>
      <c r="C27" s="36" t="s">
        <v>158</v>
      </c>
      <c r="D27" s="36" t="s">
        <v>7</v>
      </c>
      <c r="E27" s="36" t="s">
        <v>22</v>
      </c>
      <c r="F27" s="34"/>
      <c r="G27" s="20">
        <f t="shared" si="1"/>
        <v>1817660</v>
      </c>
      <c r="H27" s="20">
        <f t="shared" si="1"/>
        <v>1817660</v>
      </c>
      <c r="I27" s="20">
        <f t="shared" si="1"/>
        <v>1817660</v>
      </c>
    </row>
    <row r="28" spans="2:9" s="2" customFormat="1" ht="18.75" customHeight="1" hidden="1">
      <c r="B28" s="37" t="s">
        <v>53</v>
      </c>
      <c r="C28" s="36" t="s">
        <v>158</v>
      </c>
      <c r="D28" s="36" t="s">
        <v>7</v>
      </c>
      <c r="E28" s="36" t="s">
        <v>22</v>
      </c>
      <c r="F28" s="34"/>
      <c r="G28" s="20">
        <v>1817660</v>
      </c>
      <c r="H28" s="20">
        <v>1817660</v>
      </c>
      <c r="I28" s="20">
        <v>1817660</v>
      </c>
    </row>
    <row r="29" spans="2:9" s="2" customFormat="1" ht="18.75" customHeight="1" hidden="1">
      <c r="B29" s="37" t="s">
        <v>83</v>
      </c>
      <c r="C29" s="36" t="s">
        <v>158</v>
      </c>
      <c r="D29" s="36" t="s">
        <v>7</v>
      </c>
      <c r="E29" s="36" t="s">
        <v>22</v>
      </c>
      <c r="F29" s="34"/>
      <c r="G29" s="20">
        <f>G30+G33</f>
        <v>62500</v>
      </c>
      <c r="H29" s="20">
        <f>H30+H33</f>
        <v>62500</v>
      </c>
      <c r="I29" s="20">
        <f>I30+I33</f>
        <v>62500</v>
      </c>
    </row>
    <row r="30" spans="2:9" s="2" customFormat="1" ht="21" customHeight="1" hidden="1">
      <c r="B30" s="37" t="s">
        <v>141</v>
      </c>
      <c r="C30" s="36" t="s">
        <v>158</v>
      </c>
      <c r="D30" s="36" t="s">
        <v>7</v>
      </c>
      <c r="E30" s="36" t="s">
        <v>22</v>
      </c>
      <c r="F30" s="34"/>
      <c r="G30" s="20">
        <f aca="true" t="shared" si="2" ref="G30:I31">G31</f>
        <v>0</v>
      </c>
      <c r="H30" s="20">
        <f t="shared" si="2"/>
        <v>0</v>
      </c>
      <c r="I30" s="20">
        <f t="shared" si="2"/>
        <v>0</v>
      </c>
    </row>
    <row r="31" spans="2:9" s="2" customFormat="1" ht="21" customHeight="1" hidden="1">
      <c r="B31" s="37" t="s">
        <v>142</v>
      </c>
      <c r="C31" s="36" t="s">
        <v>158</v>
      </c>
      <c r="D31" s="36" t="s">
        <v>7</v>
      </c>
      <c r="E31" s="36" t="s">
        <v>22</v>
      </c>
      <c r="F31" s="34"/>
      <c r="G31" s="20">
        <f t="shared" si="2"/>
        <v>0</v>
      </c>
      <c r="H31" s="20">
        <f t="shared" si="2"/>
        <v>0</v>
      </c>
      <c r="I31" s="20">
        <f t="shared" si="2"/>
        <v>0</v>
      </c>
    </row>
    <row r="32" spans="2:9" s="2" customFormat="1" ht="18.75" customHeight="1" hidden="1">
      <c r="B32" s="37" t="s">
        <v>53</v>
      </c>
      <c r="C32" s="36" t="s">
        <v>158</v>
      </c>
      <c r="D32" s="36" t="s">
        <v>7</v>
      </c>
      <c r="E32" s="36" t="s">
        <v>22</v>
      </c>
      <c r="F32" s="34"/>
      <c r="G32" s="20">
        <v>0</v>
      </c>
      <c r="H32" s="20">
        <v>0</v>
      </c>
      <c r="I32" s="20">
        <v>0</v>
      </c>
    </row>
    <row r="33" spans="2:9" s="2" customFormat="1" ht="33.75" hidden="1">
      <c r="B33" s="37" t="s">
        <v>84</v>
      </c>
      <c r="C33" s="36" t="s">
        <v>158</v>
      </c>
      <c r="D33" s="36" t="s">
        <v>7</v>
      </c>
      <c r="E33" s="36" t="s">
        <v>22</v>
      </c>
      <c r="F33" s="34"/>
      <c r="G33" s="20">
        <f aca="true" t="shared" si="3" ref="G33:I34">G34</f>
        <v>62500</v>
      </c>
      <c r="H33" s="20">
        <f t="shared" si="3"/>
        <v>62500</v>
      </c>
      <c r="I33" s="20">
        <f t="shared" si="3"/>
        <v>62500</v>
      </c>
    </row>
    <row r="34" spans="2:9" s="2" customFormat="1" ht="21" customHeight="1" hidden="1">
      <c r="B34" s="37" t="s">
        <v>85</v>
      </c>
      <c r="C34" s="36" t="s">
        <v>158</v>
      </c>
      <c r="D34" s="36" t="s">
        <v>7</v>
      </c>
      <c r="E34" s="36" t="s">
        <v>22</v>
      </c>
      <c r="F34" s="34"/>
      <c r="G34" s="20">
        <f t="shared" si="3"/>
        <v>62500</v>
      </c>
      <c r="H34" s="20">
        <f t="shared" si="3"/>
        <v>62500</v>
      </c>
      <c r="I34" s="20">
        <f t="shared" si="3"/>
        <v>62500</v>
      </c>
    </row>
    <row r="35" spans="2:9" s="2" customFormat="1" ht="18.75" customHeight="1" hidden="1">
      <c r="B35" s="37" t="s">
        <v>53</v>
      </c>
      <c r="C35" s="36" t="s">
        <v>158</v>
      </c>
      <c r="D35" s="36" t="s">
        <v>7</v>
      </c>
      <c r="E35" s="36" t="s">
        <v>22</v>
      </c>
      <c r="F35" s="34"/>
      <c r="G35" s="20">
        <v>62500</v>
      </c>
      <c r="H35" s="20">
        <v>62500</v>
      </c>
      <c r="I35" s="20">
        <v>62500</v>
      </c>
    </row>
    <row r="36" spans="2:9" s="2" customFormat="1" ht="18.75" customHeight="1" hidden="1">
      <c r="B36" s="37" t="s">
        <v>86</v>
      </c>
      <c r="C36" s="36" t="s">
        <v>158</v>
      </c>
      <c r="D36" s="36" t="s">
        <v>7</v>
      </c>
      <c r="E36" s="36" t="s">
        <v>22</v>
      </c>
      <c r="F36" s="34"/>
      <c r="G36" s="20"/>
      <c r="H36" s="20"/>
      <c r="I36" s="20"/>
    </row>
    <row r="37" spans="2:9" s="2" customFormat="1" ht="18.75" customHeight="1" hidden="1">
      <c r="B37" s="37" t="s">
        <v>53</v>
      </c>
      <c r="C37" s="36" t="s">
        <v>158</v>
      </c>
      <c r="D37" s="36" t="s">
        <v>7</v>
      </c>
      <c r="E37" s="36" t="s">
        <v>22</v>
      </c>
      <c r="F37" s="34"/>
      <c r="G37" s="20"/>
      <c r="H37" s="20"/>
      <c r="I37" s="20"/>
    </row>
    <row r="38" spans="2:9" s="2" customFormat="1" ht="18.75" customHeight="1" hidden="1">
      <c r="B38" s="37"/>
      <c r="C38" s="36" t="s">
        <v>158</v>
      </c>
      <c r="D38" s="36"/>
      <c r="E38" s="36"/>
      <c r="F38" s="34"/>
      <c r="G38" s="20"/>
      <c r="H38" s="20"/>
      <c r="I38" s="20"/>
    </row>
    <row r="39" spans="2:9" s="2" customFormat="1" ht="18.75" customHeight="1" hidden="1">
      <c r="B39" s="37" t="s">
        <v>114</v>
      </c>
      <c r="C39" s="36" t="s">
        <v>158</v>
      </c>
      <c r="D39" s="36" t="s">
        <v>7</v>
      </c>
      <c r="E39" s="36" t="s">
        <v>12</v>
      </c>
      <c r="F39" s="34"/>
      <c r="G39" s="20">
        <f aca="true" t="shared" si="4" ref="G39:I41">G40</f>
        <v>0</v>
      </c>
      <c r="H39" s="20">
        <f t="shared" si="4"/>
        <v>0</v>
      </c>
      <c r="I39" s="20">
        <f t="shared" si="4"/>
        <v>0</v>
      </c>
    </row>
    <row r="40" spans="2:9" s="2" customFormat="1" ht="18.75" customHeight="1" hidden="1">
      <c r="B40" s="37" t="s">
        <v>40</v>
      </c>
      <c r="C40" s="36" t="s">
        <v>158</v>
      </c>
      <c r="D40" s="36" t="s">
        <v>7</v>
      </c>
      <c r="E40" s="36" t="s">
        <v>12</v>
      </c>
      <c r="F40" s="34"/>
      <c r="G40" s="20">
        <f t="shared" si="4"/>
        <v>0</v>
      </c>
      <c r="H40" s="20">
        <f t="shared" si="4"/>
        <v>0</v>
      </c>
      <c r="I40" s="20">
        <f t="shared" si="4"/>
        <v>0</v>
      </c>
    </row>
    <row r="41" spans="2:9" s="2" customFormat="1" ht="18.75" customHeight="1" hidden="1">
      <c r="B41" s="37" t="s">
        <v>115</v>
      </c>
      <c r="C41" s="36" t="s">
        <v>158</v>
      </c>
      <c r="D41" s="36" t="s">
        <v>7</v>
      </c>
      <c r="E41" s="36" t="s">
        <v>12</v>
      </c>
      <c r="F41" s="34"/>
      <c r="G41" s="20">
        <f t="shared" si="4"/>
        <v>0</v>
      </c>
      <c r="H41" s="20">
        <f t="shared" si="4"/>
        <v>0</v>
      </c>
      <c r="I41" s="20">
        <f t="shared" si="4"/>
        <v>0</v>
      </c>
    </row>
    <row r="42" spans="2:9" s="2" customFormat="1" ht="18.75" customHeight="1" hidden="1">
      <c r="B42" s="37" t="s">
        <v>53</v>
      </c>
      <c r="C42" s="36" t="s">
        <v>158</v>
      </c>
      <c r="D42" s="36" t="s">
        <v>7</v>
      </c>
      <c r="E42" s="36" t="s">
        <v>12</v>
      </c>
      <c r="F42" s="34"/>
      <c r="G42" s="20">
        <v>0</v>
      </c>
      <c r="H42" s="20">
        <v>0</v>
      </c>
      <c r="I42" s="20">
        <v>0</v>
      </c>
    </row>
    <row r="43" spans="2:9" s="2" customFormat="1" ht="18" customHeight="1" hidden="1">
      <c r="B43" s="37" t="s">
        <v>11</v>
      </c>
      <c r="C43" s="36" t="s">
        <v>158</v>
      </c>
      <c r="D43" s="36" t="s">
        <v>7</v>
      </c>
      <c r="E43" s="36" t="s">
        <v>12</v>
      </c>
      <c r="F43" s="34"/>
      <c r="G43" s="20">
        <f>G44</f>
        <v>0</v>
      </c>
      <c r="H43" s="20">
        <f>H44</f>
        <v>0</v>
      </c>
      <c r="I43" s="20">
        <f>I44</f>
        <v>0</v>
      </c>
    </row>
    <row r="44" spans="2:9" s="2" customFormat="1" ht="18.75" customHeight="1" hidden="1">
      <c r="B44" s="37" t="s">
        <v>40</v>
      </c>
      <c r="C44" s="36" t="s">
        <v>158</v>
      </c>
      <c r="D44" s="36" t="s">
        <v>7</v>
      </c>
      <c r="E44" s="36" t="s">
        <v>12</v>
      </c>
      <c r="F44" s="34"/>
      <c r="G44" s="20">
        <f>G45+G46</f>
        <v>0</v>
      </c>
      <c r="H44" s="20">
        <f>H45+H46</f>
        <v>0</v>
      </c>
      <c r="I44" s="20">
        <f>I45+I46</f>
        <v>0</v>
      </c>
    </row>
    <row r="45" spans="2:9" s="2" customFormat="1" ht="18.75" customHeight="1" hidden="1">
      <c r="B45" s="37" t="s">
        <v>57</v>
      </c>
      <c r="C45" s="36" t="s">
        <v>158</v>
      </c>
      <c r="D45" s="36" t="s">
        <v>7</v>
      </c>
      <c r="E45" s="36" t="s">
        <v>12</v>
      </c>
      <c r="F45" s="34"/>
      <c r="G45" s="20"/>
      <c r="H45" s="20"/>
      <c r="I45" s="20"/>
    </row>
    <row r="46" spans="2:9" s="2" customFormat="1" ht="16.5" customHeight="1" hidden="1">
      <c r="B46" s="37" t="s">
        <v>53</v>
      </c>
      <c r="C46" s="36" t="s">
        <v>158</v>
      </c>
      <c r="D46" s="36" t="s">
        <v>7</v>
      </c>
      <c r="E46" s="36" t="s">
        <v>12</v>
      </c>
      <c r="F46" s="34"/>
      <c r="G46" s="20"/>
      <c r="H46" s="20"/>
      <c r="I46" s="20"/>
    </row>
    <row r="47" spans="2:9" s="2" customFormat="1" ht="19.5" customHeight="1" hidden="1">
      <c r="B47" s="37" t="s">
        <v>13</v>
      </c>
      <c r="C47" s="36" t="s">
        <v>158</v>
      </c>
      <c r="D47" s="36" t="s">
        <v>7</v>
      </c>
      <c r="E47" s="36" t="s">
        <v>25</v>
      </c>
      <c r="F47" s="34"/>
      <c r="G47" s="20">
        <f aca="true" t="shared" si="5" ref="G47:I49">G48</f>
        <v>0</v>
      </c>
      <c r="H47" s="20">
        <f t="shared" si="5"/>
        <v>0</v>
      </c>
      <c r="I47" s="20">
        <f t="shared" si="5"/>
        <v>0</v>
      </c>
    </row>
    <row r="48" spans="2:9" s="2" customFormat="1" ht="18" customHeight="1" hidden="1">
      <c r="B48" s="37" t="s">
        <v>38</v>
      </c>
      <c r="C48" s="36" t="s">
        <v>158</v>
      </c>
      <c r="D48" s="36" t="s">
        <v>7</v>
      </c>
      <c r="E48" s="36" t="s">
        <v>25</v>
      </c>
      <c r="F48" s="34"/>
      <c r="G48" s="20">
        <f t="shared" si="5"/>
        <v>0</v>
      </c>
      <c r="H48" s="20">
        <f t="shared" si="5"/>
        <v>0</v>
      </c>
      <c r="I48" s="20">
        <f t="shared" si="5"/>
        <v>0</v>
      </c>
    </row>
    <row r="49" spans="2:9" s="2" customFormat="1" ht="19.5" customHeight="1" hidden="1">
      <c r="B49" s="37" t="s">
        <v>39</v>
      </c>
      <c r="C49" s="36" t="s">
        <v>158</v>
      </c>
      <c r="D49" s="36" t="s">
        <v>7</v>
      </c>
      <c r="E49" s="36" t="s">
        <v>25</v>
      </c>
      <c r="F49" s="34"/>
      <c r="G49" s="20">
        <f t="shared" si="5"/>
        <v>0</v>
      </c>
      <c r="H49" s="20">
        <f t="shared" si="5"/>
        <v>0</v>
      </c>
      <c r="I49" s="20">
        <f t="shared" si="5"/>
        <v>0</v>
      </c>
    </row>
    <row r="50" spans="2:9" s="2" customFormat="1" ht="17.25" customHeight="1" hidden="1">
      <c r="B50" s="37" t="s">
        <v>58</v>
      </c>
      <c r="C50" s="36" t="s">
        <v>158</v>
      </c>
      <c r="D50" s="36" t="s">
        <v>7</v>
      </c>
      <c r="E50" s="36" t="s">
        <v>25</v>
      </c>
      <c r="F50" s="34"/>
      <c r="G50" s="20"/>
      <c r="H50" s="20"/>
      <c r="I50" s="20"/>
    </row>
    <row r="51" spans="2:9" s="2" customFormat="1" ht="17.25" customHeight="1" hidden="1">
      <c r="B51" s="37"/>
      <c r="C51" s="36" t="s">
        <v>158</v>
      </c>
      <c r="D51" s="36"/>
      <c r="E51" s="36"/>
      <c r="F51" s="34"/>
      <c r="G51" s="20"/>
      <c r="H51" s="20"/>
      <c r="I51" s="20"/>
    </row>
    <row r="52" spans="2:9" s="2" customFormat="1" ht="17.25" customHeight="1" hidden="1">
      <c r="B52" s="37" t="s">
        <v>11</v>
      </c>
      <c r="C52" s="36" t="s">
        <v>158</v>
      </c>
      <c r="D52" s="36" t="s">
        <v>7</v>
      </c>
      <c r="E52" s="36" t="s">
        <v>12</v>
      </c>
      <c r="F52" s="34"/>
      <c r="G52" s="20">
        <v>0</v>
      </c>
      <c r="H52" s="20">
        <v>0</v>
      </c>
      <c r="I52" s="20">
        <v>0</v>
      </c>
    </row>
    <row r="53" spans="2:9" s="2" customFormat="1" ht="23.25" customHeight="1">
      <c r="B53" s="37" t="s">
        <v>149</v>
      </c>
      <c r="C53" s="36" t="s">
        <v>158</v>
      </c>
      <c r="D53" s="36" t="s">
        <v>7</v>
      </c>
      <c r="E53" s="36" t="s">
        <v>95</v>
      </c>
      <c r="F53" s="34"/>
      <c r="G53" s="20">
        <v>1920</v>
      </c>
      <c r="H53" s="20">
        <v>1920</v>
      </c>
      <c r="I53" s="20">
        <v>1920</v>
      </c>
    </row>
    <row r="54" spans="2:9" s="2" customFormat="1" ht="17.25" customHeight="1">
      <c r="B54" s="37" t="s">
        <v>11</v>
      </c>
      <c r="C54" s="36" t="s">
        <v>158</v>
      </c>
      <c r="D54" s="36" t="s">
        <v>7</v>
      </c>
      <c r="E54" s="36" t="s">
        <v>12</v>
      </c>
      <c r="F54" s="34"/>
      <c r="G54" s="20">
        <v>167869</v>
      </c>
      <c r="H54" s="20">
        <v>0</v>
      </c>
      <c r="I54" s="20">
        <v>0</v>
      </c>
    </row>
    <row r="55" spans="2:9" s="2" customFormat="1" ht="18" customHeight="1">
      <c r="B55" s="37" t="s">
        <v>15</v>
      </c>
      <c r="C55" s="36" t="s">
        <v>158</v>
      </c>
      <c r="D55" s="36" t="s">
        <v>7</v>
      </c>
      <c r="E55" s="36" t="s">
        <v>25</v>
      </c>
      <c r="F55" s="34"/>
      <c r="G55" s="20">
        <v>1000</v>
      </c>
      <c r="H55" s="20">
        <v>1000</v>
      </c>
      <c r="I55" s="20">
        <v>2000</v>
      </c>
    </row>
    <row r="56" spans="2:9" s="2" customFormat="1" ht="18.75" customHeight="1" hidden="1">
      <c r="B56" s="37" t="s">
        <v>15</v>
      </c>
      <c r="C56" s="36" t="s">
        <v>158</v>
      </c>
      <c r="D56" s="36" t="s">
        <v>7</v>
      </c>
      <c r="E56" s="36" t="s">
        <v>25</v>
      </c>
      <c r="F56" s="34"/>
      <c r="G56" s="20">
        <f aca="true" t="shared" si="6" ref="G56:I57">G57</f>
        <v>3000</v>
      </c>
      <c r="H56" s="20">
        <f t="shared" si="6"/>
        <v>3000</v>
      </c>
      <c r="I56" s="20">
        <f t="shared" si="6"/>
        <v>3000</v>
      </c>
    </row>
    <row r="57" spans="2:9" s="2" customFormat="1" ht="18.75" customHeight="1" hidden="1">
      <c r="B57" s="38" t="s">
        <v>59</v>
      </c>
      <c r="C57" s="36" t="s">
        <v>158</v>
      </c>
      <c r="D57" s="36" t="s">
        <v>7</v>
      </c>
      <c r="E57" s="36" t="s">
        <v>25</v>
      </c>
      <c r="F57" s="34"/>
      <c r="G57" s="20">
        <f t="shared" si="6"/>
        <v>3000</v>
      </c>
      <c r="H57" s="20">
        <f t="shared" si="6"/>
        <v>3000</v>
      </c>
      <c r="I57" s="20">
        <f t="shared" si="6"/>
        <v>3000</v>
      </c>
    </row>
    <row r="58" spans="2:9" s="2" customFormat="1" ht="18.75" customHeight="1" hidden="1">
      <c r="B58" s="37" t="s">
        <v>58</v>
      </c>
      <c r="C58" s="36" t="s">
        <v>158</v>
      </c>
      <c r="D58" s="36" t="s">
        <v>7</v>
      </c>
      <c r="E58" s="36" t="s">
        <v>25</v>
      </c>
      <c r="F58" s="34"/>
      <c r="G58" s="20">
        <v>3000</v>
      </c>
      <c r="H58" s="20">
        <v>3000</v>
      </c>
      <c r="I58" s="20">
        <v>3000</v>
      </c>
    </row>
    <row r="59" spans="2:9" s="2" customFormat="1" ht="11.25" customHeight="1" hidden="1">
      <c r="B59" s="38" t="s">
        <v>16</v>
      </c>
      <c r="C59" s="36" t="s">
        <v>158</v>
      </c>
      <c r="D59" s="36" t="s">
        <v>7</v>
      </c>
      <c r="E59" s="36" t="s">
        <v>113</v>
      </c>
      <c r="F59" s="34"/>
      <c r="G59" s="20">
        <f>G66+G70</f>
        <v>0</v>
      </c>
      <c r="H59" s="20">
        <f>H66+H70</f>
        <v>0</v>
      </c>
      <c r="I59" s="20">
        <f>I66+I70</f>
        <v>0</v>
      </c>
    </row>
    <row r="60" spans="2:9" s="2" customFormat="1" ht="11.25" customHeight="1" hidden="1">
      <c r="B60" s="38" t="s">
        <v>44</v>
      </c>
      <c r="C60" s="36" t="s">
        <v>158</v>
      </c>
      <c r="D60" s="36" t="s">
        <v>7</v>
      </c>
      <c r="E60" s="36" t="s">
        <v>60</v>
      </c>
      <c r="F60" s="34"/>
      <c r="G60" s="20">
        <f>G61</f>
        <v>0</v>
      </c>
      <c r="H60" s="20">
        <f>H61</f>
        <v>0</v>
      </c>
      <c r="I60" s="20">
        <f>I61</f>
        <v>0</v>
      </c>
    </row>
    <row r="61" spans="2:9" s="2" customFormat="1" ht="11.25" customHeight="1" hidden="1">
      <c r="B61" s="38" t="s">
        <v>53</v>
      </c>
      <c r="C61" s="36" t="s">
        <v>158</v>
      </c>
      <c r="D61" s="36" t="s">
        <v>7</v>
      </c>
      <c r="E61" s="36" t="s">
        <v>60</v>
      </c>
      <c r="F61" s="34"/>
      <c r="G61" s="20"/>
      <c r="H61" s="20"/>
      <c r="I61" s="20"/>
    </row>
    <row r="62" spans="2:9" s="2" customFormat="1" ht="11.25" customHeight="1" hidden="1">
      <c r="B62" s="38" t="s">
        <v>83</v>
      </c>
      <c r="C62" s="36" t="s">
        <v>158</v>
      </c>
      <c r="D62" s="36" t="s">
        <v>7</v>
      </c>
      <c r="E62" s="36" t="s">
        <v>113</v>
      </c>
      <c r="F62" s="34"/>
      <c r="G62" s="20"/>
      <c r="H62" s="20"/>
      <c r="I62" s="20"/>
    </row>
    <row r="63" spans="2:9" s="2" customFormat="1" ht="33.75" customHeight="1" hidden="1">
      <c r="B63" s="38" t="s">
        <v>102</v>
      </c>
      <c r="C63" s="36" t="s">
        <v>158</v>
      </c>
      <c r="D63" s="36" t="s">
        <v>7</v>
      </c>
      <c r="E63" s="36" t="s">
        <v>113</v>
      </c>
      <c r="F63" s="34"/>
      <c r="G63" s="20">
        <f aca="true" t="shared" si="7" ref="G63:I64">G64</f>
        <v>0</v>
      </c>
      <c r="H63" s="20">
        <f t="shared" si="7"/>
        <v>0</v>
      </c>
      <c r="I63" s="20">
        <f t="shared" si="7"/>
        <v>0</v>
      </c>
    </row>
    <row r="64" spans="2:9" s="2" customFormat="1" ht="11.25" customHeight="1" hidden="1">
      <c r="B64" s="38" t="s">
        <v>103</v>
      </c>
      <c r="C64" s="36" t="s">
        <v>158</v>
      </c>
      <c r="D64" s="36" t="s">
        <v>7</v>
      </c>
      <c r="E64" s="36" t="s">
        <v>113</v>
      </c>
      <c r="F64" s="34"/>
      <c r="G64" s="20">
        <f t="shared" si="7"/>
        <v>0</v>
      </c>
      <c r="H64" s="20">
        <f t="shared" si="7"/>
        <v>0</v>
      </c>
      <c r="I64" s="20">
        <f t="shared" si="7"/>
        <v>0</v>
      </c>
    </row>
    <row r="65" spans="2:9" s="2" customFormat="1" ht="11.25" customHeight="1" hidden="1">
      <c r="B65" s="38" t="s">
        <v>53</v>
      </c>
      <c r="C65" s="36" t="s">
        <v>158</v>
      </c>
      <c r="D65" s="36" t="s">
        <v>7</v>
      </c>
      <c r="E65" s="36" t="s">
        <v>113</v>
      </c>
      <c r="F65" s="34"/>
      <c r="G65" s="20">
        <v>0</v>
      </c>
      <c r="H65" s="20">
        <v>0</v>
      </c>
      <c r="I65" s="20">
        <v>0</v>
      </c>
    </row>
    <row r="66" spans="2:9" s="2" customFormat="1" ht="11.25" customHeight="1" hidden="1">
      <c r="B66" s="38" t="s">
        <v>128</v>
      </c>
      <c r="C66" s="36" t="s">
        <v>158</v>
      </c>
      <c r="D66" s="36" t="s">
        <v>7</v>
      </c>
      <c r="E66" s="36" t="s">
        <v>113</v>
      </c>
      <c r="F66" s="34"/>
      <c r="G66" s="20">
        <f aca="true" t="shared" si="8" ref="G66:I67">G67</f>
        <v>0</v>
      </c>
      <c r="H66" s="20">
        <f t="shared" si="8"/>
        <v>0</v>
      </c>
      <c r="I66" s="20">
        <f t="shared" si="8"/>
        <v>0</v>
      </c>
    </row>
    <row r="67" spans="2:9" s="2" customFormat="1" ht="22.5" customHeight="1" hidden="1">
      <c r="B67" s="38" t="s">
        <v>129</v>
      </c>
      <c r="C67" s="36" t="s">
        <v>158</v>
      </c>
      <c r="D67" s="36" t="s">
        <v>7</v>
      </c>
      <c r="E67" s="36" t="s">
        <v>113</v>
      </c>
      <c r="F67" s="34"/>
      <c r="G67" s="20">
        <f t="shared" si="8"/>
        <v>0</v>
      </c>
      <c r="H67" s="20">
        <f t="shared" si="8"/>
        <v>0</v>
      </c>
      <c r="I67" s="20">
        <f t="shared" si="8"/>
        <v>0</v>
      </c>
    </row>
    <row r="68" spans="2:9" s="2" customFormat="1" ht="11.25" customHeight="1" hidden="1">
      <c r="B68" s="38" t="s">
        <v>53</v>
      </c>
      <c r="C68" s="36" t="s">
        <v>158</v>
      </c>
      <c r="D68" s="36" t="s">
        <v>7</v>
      </c>
      <c r="E68" s="36" t="s">
        <v>113</v>
      </c>
      <c r="F68" s="34"/>
      <c r="G68" s="20">
        <v>0</v>
      </c>
      <c r="H68" s="20">
        <v>0</v>
      </c>
      <c r="I68" s="20">
        <v>0</v>
      </c>
    </row>
    <row r="69" spans="2:9" s="2" customFormat="1" ht="11.25" customHeight="1" hidden="1">
      <c r="B69" s="37" t="s">
        <v>83</v>
      </c>
      <c r="C69" s="36" t="s">
        <v>158</v>
      </c>
      <c r="D69" s="36" t="s">
        <v>7</v>
      </c>
      <c r="E69" s="36" t="s">
        <v>113</v>
      </c>
      <c r="F69" s="34"/>
      <c r="G69" s="20">
        <f aca="true" t="shared" si="9" ref="G69:I71">G70</f>
        <v>0</v>
      </c>
      <c r="H69" s="20">
        <f t="shared" si="9"/>
        <v>0</v>
      </c>
      <c r="I69" s="20">
        <f t="shared" si="9"/>
        <v>0</v>
      </c>
    </row>
    <row r="70" spans="2:9" s="2" customFormat="1" ht="33.75" customHeight="1" hidden="1">
      <c r="B70" s="38" t="s">
        <v>102</v>
      </c>
      <c r="C70" s="36" t="s">
        <v>158</v>
      </c>
      <c r="D70" s="36" t="s">
        <v>7</v>
      </c>
      <c r="E70" s="36" t="s">
        <v>113</v>
      </c>
      <c r="F70" s="34"/>
      <c r="G70" s="20">
        <f t="shared" si="9"/>
        <v>0</v>
      </c>
      <c r="H70" s="20">
        <f t="shared" si="9"/>
        <v>0</v>
      </c>
      <c r="I70" s="20">
        <f t="shared" si="9"/>
        <v>0</v>
      </c>
    </row>
    <row r="71" spans="2:9" s="2" customFormat="1" ht="22.5" customHeight="1" hidden="1">
      <c r="B71" s="38" t="s">
        <v>130</v>
      </c>
      <c r="C71" s="36" t="s">
        <v>158</v>
      </c>
      <c r="D71" s="36" t="s">
        <v>7</v>
      </c>
      <c r="E71" s="36" t="s">
        <v>113</v>
      </c>
      <c r="F71" s="34"/>
      <c r="G71" s="20">
        <f t="shared" si="9"/>
        <v>0</v>
      </c>
      <c r="H71" s="20">
        <f t="shared" si="9"/>
        <v>0</v>
      </c>
      <c r="I71" s="20">
        <f t="shared" si="9"/>
        <v>0</v>
      </c>
    </row>
    <row r="72" spans="2:9" s="2" customFormat="1" ht="11.25" customHeight="1" hidden="1">
      <c r="B72" s="38" t="s">
        <v>53</v>
      </c>
      <c r="C72" s="36" t="s">
        <v>158</v>
      </c>
      <c r="D72" s="36" t="s">
        <v>7</v>
      </c>
      <c r="E72" s="36" t="s">
        <v>113</v>
      </c>
      <c r="F72" s="34"/>
      <c r="G72" s="20">
        <v>0</v>
      </c>
      <c r="H72" s="20">
        <v>0</v>
      </c>
      <c r="I72" s="20">
        <v>0</v>
      </c>
    </row>
    <row r="73" spans="2:9" s="2" customFormat="1" ht="11.25" customHeight="1">
      <c r="B73" s="38"/>
      <c r="C73" s="36"/>
      <c r="D73" s="36"/>
      <c r="E73" s="36"/>
      <c r="F73" s="34"/>
      <c r="G73" s="20">
        <v>0</v>
      </c>
      <c r="H73" s="20">
        <v>0</v>
      </c>
      <c r="I73" s="20">
        <v>0</v>
      </c>
    </row>
    <row r="74" spans="2:9" s="2" customFormat="1" ht="15" customHeight="1">
      <c r="B74" s="37"/>
      <c r="C74" s="36"/>
      <c r="D74" s="36"/>
      <c r="E74" s="36"/>
      <c r="F74" s="34"/>
      <c r="G74" s="20">
        <v>0</v>
      </c>
      <c r="H74" s="20"/>
      <c r="I74" s="20"/>
    </row>
    <row r="75" spans="2:9" s="2" customFormat="1" ht="15" customHeight="1">
      <c r="B75" s="39" t="s">
        <v>107</v>
      </c>
      <c r="C75" s="36" t="s">
        <v>158</v>
      </c>
      <c r="D75" s="36" t="s">
        <v>8</v>
      </c>
      <c r="E75" s="36"/>
      <c r="F75" s="34"/>
      <c r="G75" s="20">
        <f>G76</f>
        <v>125342.9</v>
      </c>
      <c r="H75" s="20">
        <f>H76</f>
        <v>126677</v>
      </c>
      <c r="I75" s="20">
        <f>I76</f>
        <v>131844</v>
      </c>
    </row>
    <row r="76" spans="2:9" s="2" customFormat="1" ht="22.5" customHeight="1">
      <c r="B76" s="37" t="s">
        <v>99</v>
      </c>
      <c r="C76" s="36" t="s">
        <v>158</v>
      </c>
      <c r="D76" s="36" t="s">
        <v>8</v>
      </c>
      <c r="E76" s="36" t="s">
        <v>9</v>
      </c>
      <c r="F76" s="34"/>
      <c r="G76" s="20">
        <v>125342.9</v>
      </c>
      <c r="H76" s="20">
        <v>126677</v>
      </c>
      <c r="I76" s="20">
        <v>131844</v>
      </c>
    </row>
    <row r="77" spans="2:9" s="2" customFormat="1" ht="18" customHeight="1" hidden="1">
      <c r="B77" s="37" t="s">
        <v>100</v>
      </c>
      <c r="C77" s="36" t="s">
        <v>158</v>
      </c>
      <c r="D77" s="36" t="s">
        <v>8</v>
      </c>
      <c r="E77" s="36" t="s">
        <v>9</v>
      </c>
      <c r="F77" s="34"/>
      <c r="G77" s="20">
        <f aca="true" t="shared" si="10" ref="G77:I78">G78</f>
        <v>59500</v>
      </c>
      <c r="H77" s="20">
        <f t="shared" si="10"/>
        <v>59500</v>
      </c>
      <c r="I77" s="20">
        <f t="shared" si="10"/>
        <v>59500</v>
      </c>
    </row>
    <row r="78" spans="2:9" s="2" customFormat="1" ht="17.25" customHeight="1" hidden="1">
      <c r="B78" s="37" t="s">
        <v>101</v>
      </c>
      <c r="C78" s="36" t="s">
        <v>158</v>
      </c>
      <c r="D78" s="36" t="s">
        <v>8</v>
      </c>
      <c r="E78" s="36" t="s">
        <v>9</v>
      </c>
      <c r="F78" s="34"/>
      <c r="G78" s="20">
        <f t="shared" si="10"/>
        <v>59500</v>
      </c>
      <c r="H78" s="20">
        <f t="shared" si="10"/>
        <v>59500</v>
      </c>
      <c r="I78" s="20">
        <f t="shared" si="10"/>
        <v>59500</v>
      </c>
    </row>
    <row r="79" spans="2:9" s="2" customFormat="1" ht="21.75" customHeight="1" hidden="1">
      <c r="B79" s="38" t="s">
        <v>53</v>
      </c>
      <c r="C79" s="36" t="s">
        <v>158</v>
      </c>
      <c r="D79" s="36" t="s">
        <v>8</v>
      </c>
      <c r="E79" s="36" t="s">
        <v>9</v>
      </c>
      <c r="F79" s="34"/>
      <c r="G79" s="20">
        <v>59500</v>
      </c>
      <c r="H79" s="20">
        <v>59500</v>
      </c>
      <c r="I79" s="20">
        <v>59500</v>
      </c>
    </row>
    <row r="80" spans="2:9" s="2" customFormat="1" ht="15" customHeight="1">
      <c r="B80" s="37"/>
      <c r="C80" s="36"/>
      <c r="D80" s="36"/>
      <c r="E80" s="36"/>
      <c r="F80" s="34"/>
      <c r="G80" s="20"/>
      <c r="H80" s="20"/>
      <c r="I80" s="20"/>
    </row>
    <row r="81" spans="2:9" s="2" customFormat="1" ht="20.25" customHeight="1">
      <c r="B81" s="40" t="s">
        <v>17</v>
      </c>
      <c r="C81" s="36" t="s">
        <v>158</v>
      </c>
      <c r="D81" s="36" t="s">
        <v>9</v>
      </c>
      <c r="E81" s="36"/>
      <c r="F81" s="34"/>
      <c r="G81" s="20">
        <f>G82+G86+G90</f>
        <v>62000</v>
      </c>
      <c r="H81" s="20">
        <f>H82+H86+H90</f>
        <v>114480</v>
      </c>
      <c r="I81" s="20">
        <f>I82+I86+I90</f>
        <v>117768</v>
      </c>
    </row>
    <row r="82" spans="2:9" s="2" customFormat="1" ht="26.25" customHeight="1" hidden="1">
      <c r="B82" s="37" t="s">
        <v>61</v>
      </c>
      <c r="C82" s="36" t="s">
        <v>158</v>
      </c>
      <c r="D82" s="41" t="s">
        <v>9</v>
      </c>
      <c r="E82" s="41" t="s">
        <v>18</v>
      </c>
      <c r="F82" s="34"/>
      <c r="G82" s="20">
        <v>0</v>
      </c>
      <c r="H82" s="20">
        <v>0</v>
      </c>
      <c r="I82" s="20">
        <v>0</v>
      </c>
    </row>
    <row r="83" spans="2:9" s="2" customFormat="1" ht="27" customHeight="1" hidden="1">
      <c r="B83" s="38" t="s">
        <v>28</v>
      </c>
      <c r="C83" s="36" t="s">
        <v>158</v>
      </c>
      <c r="D83" s="41" t="s">
        <v>9</v>
      </c>
      <c r="E83" s="41" t="s">
        <v>18</v>
      </c>
      <c r="F83" s="34"/>
      <c r="G83" s="20">
        <f aca="true" t="shared" si="11" ref="G83:I84">G84</f>
        <v>5000</v>
      </c>
      <c r="H83" s="20">
        <f t="shared" si="11"/>
        <v>5000</v>
      </c>
      <c r="I83" s="20">
        <f t="shared" si="11"/>
        <v>5000</v>
      </c>
    </row>
    <row r="84" spans="2:9" s="2" customFormat="1" ht="25.5" customHeight="1" hidden="1">
      <c r="B84" s="38" t="s">
        <v>62</v>
      </c>
      <c r="C84" s="36" t="s">
        <v>158</v>
      </c>
      <c r="D84" s="41" t="s">
        <v>9</v>
      </c>
      <c r="E84" s="41" t="s">
        <v>18</v>
      </c>
      <c r="F84" s="34"/>
      <c r="G84" s="20">
        <f t="shared" si="11"/>
        <v>5000</v>
      </c>
      <c r="H84" s="20">
        <f t="shared" si="11"/>
        <v>5000</v>
      </c>
      <c r="I84" s="20">
        <f t="shared" si="11"/>
        <v>5000</v>
      </c>
    </row>
    <row r="85" spans="2:9" s="2" customFormat="1" ht="21" customHeight="1" hidden="1">
      <c r="B85" s="38" t="s">
        <v>53</v>
      </c>
      <c r="C85" s="36" t="s">
        <v>158</v>
      </c>
      <c r="D85" s="41" t="s">
        <v>9</v>
      </c>
      <c r="E85" s="41" t="s">
        <v>18</v>
      </c>
      <c r="F85" s="34"/>
      <c r="G85" s="20">
        <v>5000</v>
      </c>
      <c r="H85" s="20">
        <v>5000</v>
      </c>
      <c r="I85" s="20">
        <v>5000</v>
      </c>
    </row>
    <row r="86" spans="2:9" s="2" customFormat="1" ht="18.75" customHeight="1">
      <c r="B86" s="37" t="s">
        <v>19</v>
      </c>
      <c r="C86" s="36" t="s">
        <v>158</v>
      </c>
      <c r="D86" s="41" t="s">
        <v>9</v>
      </c>
      <c r="E86" s="41" t="s">
        <v>20</v>
      </c>
      <c r="F86" s="34"/>
      <c r="G86" s="20">
        <v>62000</v>
      </c>
      <c r="H86" s="20">
        <v>114480</v>
      </c>
      <c r="I86" s="20">
        <v>117768</v>
      </c>
    </row>
    <row r="87" spans="2:9" s="2" customFormat="1" ht="19.5" customHeight="1" hidden="1">
      <c r="B87" s="38" t="s">
        <v>87</v>
      </c>
      <c r="C87" s="36" t="s">
        <v>158</v>
      </c>
      <c r="D87" s="41" t="s">
        <v>9</v>
      </c>
      <c r="E87" s="41" t="s">
        <v>20</v>
      </c>
      <c r="F87" s="34"/>
      <c r="G87" s="20">
        <f aca="true" t="shared" si="12" ref="G87:I88">G88</f>
        <v>5000</v>
      </c>
      <c r="H87" s="20">
        <f t="shared" si="12"/>
        <v>5000</v>
      </c>
      <c r="I87" s="20">
        <f t="shared" si="12"/>
        <v>5000</v>
      </c>
    </row>
    <row r="88" spans="2:9" s="2" customFormat="1" ht="24" customHeight="1" hidden="1">
      <c r="B88" s="38" t="s">
        <v>88</v>
      </c>
      <c r="C88" s="36" t="s">
        <v>158</v>
      </c>
      <c r="D88" s="41" t="s">
        <v>9</v>
      </c>
      <c r="E88" s="41" t="s">
        <v>20</v>
      </c>
      <c r="F88" s="34"/>
      <c r="G88" s="20">
        <f t="shared" si="12"/>
        <v>5000</v>
      </c>
      <c r="H88" s="20">
        <f t="shared" si="12"/>
        <v>5000</v>
      </c>
      <c r="I88" s="20">
        <f t="shared" si="12"/>
        <v>5000</v>
      </c>
    </row>
    <row r="89" spans="2:9" s="2" customFormat="1" ht="21.75" customHeight="1" hidden="1">
      <c r="B89" s="38" t="s">
        <v>89</v>
      </c>
      <c r="C89" s="36" t="s">
        <v>158</v>
      </c>
      <c r="D89" s="41" t="s">
        <v>9</v>
      </c>
      <c r="E89" s="41" t="s">
        <v>20</v>
      </c>
      <c r="F89" s="34"/>
      <c r="G89" s="20">
        <v>5000</v>
      </c>
      <c r="H89" s="20">
        <v>5000</v>
      </c>
      <c r="I89" s="20">
        <v>5000</v>
      </c>
    </row>
    <row r="90" spans="2:9" s="2" customFormat="1" ht="21.75" customHeight="1" hidden="1">
      <c r="B90" s="38" t="s">
        <v>146</v>
      </c>
      <c r="C90" s="36" t="s">
        <v>158</v>
      </c>
      <c r="D90" s="41" t="s">
        <v>22</v>
      </c>
      <c r="E90" s="41" t="s">
        <v>60</v>
      </c>
      <c r="F90" s="34"/>
      <c r="G90" s="20">
        <v>0</v>
      </c>
      <c r="H90" s="20">
        <v>0</v>
      </c>
      <c r="I90" s="20">
        <v>0</v>
      </c>
    </row>
    <row r="91" spans="2:9" s="2" customFormat="1" ht="20.25" customHeight="1">
      <c r="B91" s="37"/>
      <c r="C91" s="36"/>
      <c r="D91" s="36"/>
      <c r="E91" s="36"/>
      <c r="F91" s="34"/>
      <c r="G91" s="20"/>
      <c r="H91" s="20"/>
      <c r="I91" s="20"/>
    </row>
    <row r="92" spans="2:9" s="2" customFormat="1" ht="20.25" customHeight="1">
      <c r="B92" s="40" t="s">
        <v>21</v>
      </c>
      <c r="C92" s="36" t="s">
        <v>158</v>
      </c>
      <c r="D92" s="36" t="s">
        <v>22</v>
      </c>
      <c r="E92" s="36"/>
      <c r="F92" s="34"/>
      <c r="G92" s="20">
        <f>G93+G109</f>
        <v>14000</v>
      </c>
      <c r="H92" s="20">
        <f>H93+H109</f>
        <v>14560</v>
      </c>
      <c r="I92" s="20">
        <f>I93+I109</f>
        <v>15303</v>
      </c>
    </row>
    <row r="93" spans="2:9" s="2" customFormat="1" ht="18" customHeight="1">
      <c r="B93" s="42" t="s">
        <v>116</v>
      </c>
      <c r="C93" s="36" t="s">
        <v>158</v>
      </c>
      <c r="D93" s="36" t="s">
        <v>22</v>
      </c>
      <c r="E93" s="36" t="s">
        <v>18</v>
      </c>
      <c r="F93" s="34"/>
      <c r="G93" s="20">
        <v>0</v>
      </c>
      <c r="H93" s="20">
        <v>0</v>
      </c>
      <c r="I93" s="20">
        <v>0</v>
      </c>
    </row>
    <row r="94" spans="2:9" s="2" customFormat="1" ht="20.25" customHeight="1" hidden="1">
      <c r="B94" s="42" t="s">
        <v>116</v>
      </c>
      <c r="C94" s="36" t="s">
        <v>158</v>
      </c>
      <c r="D94" s="36" t="s">
        <v>22</v>
      </c>
      <c r="E94" s="36" t="s">
        <v>18</v>
      </c>
      <c r="F94" s="5">
        <f>F95+F99</f>
        <v>16865</v>
      </c>
      <c r="G94" s="20">
        <f>G95+G99</f>
        <v>0</v>
      </c>
      <c r="H94" s="20">
        <f>H95+H99</f>
        <v>0</v>
      </c>
      <c r="I94" s="20">
        <f>I95+I99</f>
        <v>0</v>
      </c>
    </row>
    <row r="95" spans="2:9" s="2" customFormat="1" ht="23.25" customHeight="1" hidden="1">
      <c r="B95" s="37" t="s">
        <v>135</v>
      </c>
      <c r="C95" s="36" t="s">
        <v>158</v>
      </c>
      <c r="D95" s="36" t="s">
        <v>22</v>
      </c>
      <c r="E95" s="36" t="s">
        <v>18</v>
      </c>
      <c r="F95" s="5">
        <f>F96</f>
        <v>15752</v>
      </c>
      <c r="G95" s="20">
        <f>G96+G98</f>
        <v>0</v>
      </c>
      <c r="H95" s="20">
        <f>H96+H98</f>
        <v>0</v>
      </c>
      <c r="I95" s="20">
        <f>I96+I98</f>
        <v>0</v>
      </c>
    </row>
    <row r="96" spans="2:9" s="2" customFormat="1" ht="22.5" customHeight="1" hidden="1">
      <c r="B96" s="37" t="s">
        <v>68</v>
      </c>
      <c r="C96" s="36" t="s">
        <v>158</v>
      </c>
      <c r="D96" s="36" t="s">
        <v>22</v>
      </c>
      <c r="E96" s="36" t="s">
        <v>18</v>
      </c>
      <c r="F96" s="5">
        <v>15752</v>
      </c>
      <c r="G96" s="20">
        <v>0</v>
      </c>
      <c r="H96" s="20">
        <v>0</v>
      </c>
      <c r="I96" s="20">
        <v>0</v>
      </c>
    </row>
    <row r="97" spans="2:9" s="2" customFormat="1" ht="20.25" customHeight="1" hidden="1">
      <c r="B97" s="40"/>
      <c r="C97" s="36" t="s">
        <v>158</v>
      </c>
      <c r="D97" s="36"/>
      <c r="E97" s="36"/>
      <c r="F97" s="5"/>
      <c r="G97" s="20"/>
      <c r="H97" s="20"/>
      <c r="I97" s="20"/>
    </row>
    <row r="98" spans="2:9" s="2" customFormat="1" ht="20.25" customHeight="1" hidden="1">
      <c r="B98" s="42" t="s">
        <v>58</v>
      </c>
      <c r="C98" s="36" t="s">
        <v>158</v>
      </c>
      <c r="D98" s="36" t="s">
        <v>22</v>
      </c>
      <c r="E98" s="36" t="s">
        <v>18</v>
      </c>
      <c r="F98" s="5"/>
      <c r="G98" s="20">
        <v>0</v>
      </c>
      <c r="H98" s="20">
        <v>0</v>
      </c>
      <c r="I98" s="20">
        <v>0</v>
      </c>
    </row>
    <row r="99" spans="2:9" s="2" customFormat="1" ht="34.5" customHeight="1" hidden="1">
      <c r="B99" s="42" t="s">
        <v>136</v>
      </c>
      <c r="C99" s="36" t="s">
        <v>158</v>
      </c>
      <c r="D99" s="36" t="s">
        <v>22</v>
      </c>
      <c r="E99" s="36" t="s">
        <v>18</v>
      </c>
      <c r="F99" s="5">
        <f>F100</f>
        <v>1113</v>
      </c>
      <c r="G99" s="20">
        <f>G100</f>
        <v>0</v>
      </c>
      <c r="H99" s="20">
        <f>H100</f>
        <v>0</v>
      </c>
      <c r="I99" s="20">
        <f>I100</f>
        <v>0</v>
      </c>
    </row>
    <row r="100" spans="2:9" s="2" customFormat="1" ht="20.25" customHeight="1" hidden="1">
      <c r="B100" s="37" t="s">
        <v>53</v>
      </c>
      <c r="C100" s="36" t="s">
        <v>158</v>
      </c>
      <c r="D100" s="36" t="s">
        <v>22</v>
      </c>
      <c r="E100" s="36" t="s">
        <v>18</v>
      </c>
      <c r="F100" s="5">
        <v>1113</v>
      </c>
      <c r="G100" s="20">
        <v>0</v>
      </c>
      <c r="H100" s="20">
        <v>0</v>
      </c>
      <c r="I100" s="20">
        <v>0</v>
      </c>
    </row>
    <row r="101" spans="2:9" s="2" customFormat="1" ht="28.5" customHeight="1" hidden="1">
      <c r="B101" s="37" t="s">
        <v>137</v>
      </c>
      <c r="C101" s="36" t="s">
        <v>158</v>
      </c>
      <c r="D101" s="36" t="s">
        <v>22</v>
      </c>
      <c r="E101" s="36" t="s">
        <v>18</v>
      </c>
      <c r="F101" s="5">
        <f>F102+F104+F106</f>
        <v>1814786</v>
      </c>
      <c r="G101" s="20">
        <v>1404482</v>
      </c>
      <c r="H101" s="20">
        <v>1404482</v>
      </c>
      <c r="I101" s="20">
        <v>1404482</v>
      </c>
    </row>
    <row r="102" spans="2:9" s="2" customFormat="1" ht="24.75" customHeight="1" hidden="1">
      <c r="B102" s="42" t="s">
        <v>138</v>
      </c>
      <c r="C102" s="36" t="s">
        <v>158</v>
      </c>
      <c r="D102" s="36" t="s">
        <v>22</v>
      </c>
      <c r="E102" s="36" t="s">
        <v>18</v>
      </c>
      <c r="F102" s="5">
        <f>F103</f>
        <v>22244</v>
      </c>
      <c r="G102" s="20"/>
      <c r="H102" s="20"/>
      <c r="I102" s="20"/>
    </row>
    <row r="103" spans="2:9" s="2" customFormat="1" ht="20.25" customHeight="1" hidden="1">
      <c r="B103" s="37" t="s">
        <v>53</v>
      </c>
      <c r="C103" s="36" t="s">
        <v>158</v>
      </c>
      <c r="D103" s="36" t="s">
        <v>22</v>
      </c>
      <c r="E103" s="36" t="s">
        <v>18</v>
      </c>
      <c r="F103" s="5">
        <v>22244</v>
      </c>
      <c r="G103" s="20">
        <v>0</v>
      </c>
      <c r="H103" s="20">
        <v>0</v>
      </c>
      <c r="I103" s="20">
        <v>0</v>
      </c>
    </row>
    <row r="104" spans="2:9" s="2" customFormat="1" ht="24" customHeight="1" hidden="1">
      <c r="B104" s="37" t="s">
        <v>139</v>
      </c>
      <c r="C104" s="36" t="s">
        <v>158</v>
      </c>
      <c r="D104" s="36" t="s">
        <v>22</v>
      </c>
      <c r="E104" s="36" t="s">
        <v>18</v>
      </c>
      <c r="F104" s="5">
        <f>F105</f>
        <v>1477517</v>
      </c>
      <c r="G104" s="20">
        <f>G105</f>
        <v>0</v>
      </c>
      <c r="H104" s="20">
        <f>H105</f>
        <v>0</v>
      </c>
      <c r="I104" s="20">
        <f>I105</f>
        <v>0</v>
      </c>
    </row>
    <row r="105" spans="2:9" s="2" customFormat="1" ht="20.25" customHeight="1" hidden="1">
      <c r="B105" s="37" t="s">
        <v>53</v>
      </c>
      <c r="C105" s="36" t="s">
        <v>158</v>
      </c>
      <c r="D105" s="36" t="s">
        <v>22</v>
      </c>
      <c r="E105" s="36" t="s">
        <v>18</v>
      </c>
      <c r="F105" s="5">
        <v>1477517</v>
      </c>
      <c r="G105" s="20">
        <v>0</v>
      </c>
      <c r="H105" s="20">
        <v>0</v>
      </c>
      <c r="I105" s="20">
        <v>0</v>
      </c>
    </row>
    <row r="106" spans="2:9" s="2" customFormat="1" ht="27" customHeight="1" hidden="1">
      <c r="B106" s="37" t="s">
        <v>140</v>
      </c>
      <c r="C106" s="36" t="s">
        <v>158</v>
      </c>
      <c r="D106" s="36" t="s">
        <v>22</v>
      </c>
      <c r="E106" s="36" t="s">
        <v>18</v>
      </c>
      <c r="F106" s="5">
        <f>F107</f>
        <v>315025</v>
      </c>
      <c r="G106" s="20">
        <v>0</v>
      </c>
      <c r="H106" s="20">
        <v>0</v>
      </c>
      <c r="I106" s="20">
        <v>0</v>
      </c>
    </row>
    <row r="107" spans="2:9" s="2" customFormat="1" ht="20.25" customHeight="1" hidden="1">
      <c r="B107" s="37" t="s">
        <v>53</v>
      </c>
      <c r="C107" s="36" t="s">
        <v>158</v>
      </c>
      <c r="D107" s="36" t="s">
        <v>22</v>
      </c>
      <c r="E107" s="36" t="s">
        <v>18</v>
      </c>
      <c r="F107" s="5">
        <v>315025</v>
      </c>
      <c r="G107" s="20">
        <v>0</v>
      </c>
      <c r="H107" s="20">
        <v>0</v>
      </c>
      <c r="I107" s="20">
        <v>0</v>
      </c>
    </row>
    <row r="108" spans="2:9" s="2" customFormat="1" ht="20.25" customHeight="1" hidden="1">
      <c r="B108" s="37" t="s">
        <v>58</v>
      </c>
      <c r="C108" s="36" t="s">
        <v>158</v>
      </c>
      <c r="D108" s="36" t="s">
        <v>22</v>
      </c>
      <c r="E108" s="36" t="s">
        <v>18</v>
      </c>
      <c r="F108" s="5"/>
      <c r="G108" s="20"/>
      <c r="H108" s="20"/>
      <c r="I108" s="20"/>
    </row>
    <row r="109" spans="2:9" s="2" customFormat="1" ht="18" customHeight="1">
      <c r="B109" s="37" t="s">
        <v>24</v>
      </c>
      <c r="C109" s="36" t="s">
        <v>158</v>
      </c>
      <c r="D109" s="36" t="s">
        <v>22</v>
      </c>
      <c r="E109" s="36" t="s">
        <v>14</v>
      </c>
      <c r="F109" s="5">
        <f aca="true" t="shared" si="13" ref="F109:I111">F110</f>
        <v>78000</v>
      </c>
      <c r="G109" s="20">
        <v>14000</v>
      </c>
      <c r="H109" s="20">
        <v>14560</v>
      </c>
      <c r="I109" s="20">
        <v>15303</v>
      </c>
    </row>
    <row r="110" spans="2:9" s="2" customFormat="1" ht="18" customHeight="1" hidden="1">
      <c r="B110" s="37" t="s">
        <v>37</v>
      </c>
      <c r="C110" s="36" t="s">
        <v>125</v>
      </c>
      <c r="D110" s="36" t="s">
        <v>22</v>
      </c>
      <c r="E110" s="36" t="s">
        <v>14</v>
      </c>
      <c r="F110" s="5">
        <f t="shared" si="13"/>
        <v>78000</v>
      </c>
      <c r="G110" s="20">
        <f t="shared" si="13"/>
        <v>60000</v>
      </c>
      <c r="H110" s="20">
        <f t="shared" si="13"/>
        <v>60000</v>
      </c>
      <c r="I110" s="20">
        <f t="shared" si="13"/>
        <v>60000</v>
      </c>
    </row>
    <row r="111" spans="2:9" s="2" customFormat="1" ht="18" customHeight="1" hidden="1">
      <c r="B111" s="37" t="s">
        <v>1</v>
      </c>
      <c r="C111" s="36" t="s">
        <v>125</v>
      </c>
      <c r="D111" s="36" t="s">
        <v>22</v>
      </c>
      <c r="E111" s="36" t="s">
        <v>14</v>
      </c>
      <c r="F111" s="5">
        <f t="shared" si="13"/>
        <v>78000</v>
      </c>
      <c r="G111" s="20">
        <f t="shared" si="13"/>
        <v>60000</v>
      </c>
      <c r="H111" s="20">
        <f t="shared" si="13"/>
        <v>60000</v>
      </c>
      <c r="I111" s="20">
        <f t="shared" si="13"/>
        <v>60000</v>
      </c>
    </row>
    <row r="112" spans="2:9" s="2" customFormat="1" ht="20.25" customHeight="1" hidden="1">
      <c r="B112" s="37" t="s">
        <v>63</v>
      </c>
      <c r="C112" s="36" t="s">
        <v>125</v>
      </c>
      <c r="D112" s="36" t="s">
        <v>22</v>
      </c>
      <c r="E112" s="36" t="s">
        <v>14</v>
      </c>
      <c r="F112" s="5">
        <v>78000</v>
      </c>
      <c r="G112" s="20">
        <v>60000</v>
      </c>
      <c r="H112" s="20">
        <v>60000</v>
      </c>
      <c r="I112" s="20">
        <v>60000</v>
      </c>
    </row>
    <row r="113" spans="2:9" s="2" customFormat="1" ht="15" customHeight="1">
      <c r="B113" s="37"/>
      <c r="C113" s="36"/>
      <c r="D113" s="36"/>
      <c r="E113" s="36"/>
      <c r="F113" s="34"/>
      <c r="G113" s="20"/>
      <c r="H113" s="20"/>
      <c r="I113" s="20"/>
    </row>
    <row r="114" spans="2:9" s="2" customFormat="1" ht="20.25" customHeight="1">
      <c r="B114" s="40" t="s">
        <v>26</v>
      </c>
      <c r="C114" s="36" t="s">
        <v>158</v>
      </c>
      <c r="D114" s="36" t="s">
        <v>10</v>
      </c>
      <c r="E114" s="36"/>
      <c r="F114" s="34"/>
      <c r="G114" s="20">
        <f>G123+G132</f>
        <v>380435</v>
      </c>
      <c r="H114" s="20">
        <f>H123+H132</f>
        <v>523948.32</v>
      </c>
      <c r="I114" s="20">
        <f>I123+I132</f>
        <v>555530</v>
      </c>
    </row>
    <row r="115" spans="2:9" s="2" customFormat="1" ht="21" customHeight="1" hidden="1">
      <c r="B115" s="37" t="s">
        <v>35</v>
      </c>
      <c r="C115" s="36" t="s">
        <v>158</v>
      </c>
      <c r="D115" s="36" t="s">
        <v>10</v>
      </c>
      <c r="E115" s="36" t="s">
        <v>7</v>
      </c>
      <c r="F115" s="34"/>
      <c r="G115" s="20">
        <f aca="true" t="shared" si="14" ref="G115:I117">G116</f>
        <v>0</v>
      </c>
      <c r="H115" s="20">
        <f t="shared" si="14"/>
        <v>0</v>
      </c>
      <c r="I115" s="20">
        <f t="shared" si="14"/>
        <v>0</v>
      </c>
    </row>
    <row r="116" spans="2:9" s="2" customFormat="1" ht="21.75" customHeight="1" hidden="1">
      <c r="B116" s="37" t="s">
        <v>36</v>
      </c>
      <c r="C116" s="36" t="s">
        <v>158</v>
      </c>
      <c r="D116" s="36" t="s">
        <v>10</v>
      </c>
      <c r="E116" s="36" t="s">
        <v>7</v>
      </c>
      <c r="F116" s="34"/>
      <c r="G116" s="20">
        <f t="shared" si="14"/>
        <v>0</v>
      </c>
      <c r="H116" s="20">
        <f t="shared" si="14"/>
        <v>0</v>
      </c>
      <c r="I116" s="20">
        <f t="shared" si="14"/>
        <v>0</v>
      </c>
    </row>
    <row r="117" spans="2:9" s="2" customFormat="1" ht="19.5" customHeight="1" hidden="1">
      <c r="B117" s="43" t="s">
        <v>70</v>
      </c>
      <c r="C117" s="36" t="s">
        <v>158</v>
      </c>
      <c r="D117" s="36" t="s">
        <v>10</v>
      </c>
      <c r="E117" s="36" t="s">
        <v>7</v>
      </c>
      <c r="F117" s="34"/>
      <c r="G117" s="20">
        <f t="shared" si="14"/>
        <v>0</v>
      </c>
      <c r="H117" s="20">
        <f t="shared" si="14"/>
        <v>0</v>
      </c>
      <c r="I117" s="20">
        <f t="shared" si="14"/>
        <v>0</v>
      </c>
    </row>
    <row r="118" spans="2:9" s="2" customFormat="1" ht="18.75" customHeight="1" hidden="1">
      <c r="B118" s="43" t="s">
        <v>53</v>
      </c>
      <c r="C118" s="36" t="s">
        <v>158</v>
      </c>
      <c r="D118" s="41" t="s">
        <v>10</v>
      </c>
      <c r="E118" s="41" t="s">
        <v>7</v>
      </c>
      <c r="F118" s="34"/>
      <c r="G118" s="44"/>
      <c r="H118" s="44"/>
      <c r="I118" s="44"/>
    </row>
    <row r="119" spans="2:9" s="2" customFormat="1" ht="21.75" customHeight="1" hidden="1">
      <c r="B119" s="43" t="s">
        <v>71</v>
      </c>
      <c r="C119" s="36" t="s">
        <v>158</v>
      </c>
      <c r="D119" s="41" t="s">
        <v>10</v>
      </c>
      <c r="E119" s="41" t="s">
        <v>7</v>
      </c>
      <c r="F119" s="34"/>
      <c r="G119" s="20"/>
      <c r="H119" s="20"/>
      <c r="I119" s="20"/>
    </row>
    <row r="120" spans="2:9" s="2" customFormat="1" ht="17.25" customHeight="1" hidden="1">
      <c r="B120" s="43" t="s">
        <v>53</v>
      </c>
      <c r="C120" s="36" t="s">
        <v>158</v>
      </c>
      <c r="D120" s="41" t="s">
        <v>10</v>
      </c>
      <c r="E120" s="41" t="s">
        <v>7</v>
      </c>
      <c r="F120" s="34"/>
      <c r="G120" s="20"/>
      <c r="H120" s="20"/>
      <c r="I120" s="20"/>
    </row>
    <row r="121" spans="2:9" s="2" customFormat="1" ht="18" customHeight="1" hidden="1">
      <c r="B121" s="43" t="s">
        <v>86</v>
      </c>
      <c r="C121" s="36" t="s">
        <v>158</v>
      </c>
      <c r="D121" s="41" t="s">
        <v>10</v>
      </c>
      <c r="E121" s="41" t="s">
        <v>7</v>
      </c>
      <c r="F121" s="34"/>
      <c r="G121" s="20"/>
      <c r="H121" s="20"/>
      <c r="I121" s="20"/>
    </row>
    <row r="122" spans="2:9" s="2" customFormat="1" ht="18" customHeight="1" hidden="1">
      <c r="B122" s="43" t="s">
        <v>53</v>
      </c>
      <c r="C122" s="36" t="s">
        <v>158</v>
      </c>
      <c r="D122" s="41" t="s">
        <v>10</v>
      </c>
      <c r="E122" s="41" t="s">
        <v>7</v>
      </c>
      <c r="F122" s="34"/>
      <c r="G122" s="20"/>
      <c r="H122" s="20"/>
      <c r="I122" s="20"/>
    </row>
    <row r="123" spans="2:9" s="2" customFormat="1" ht="18" customHeight="1">
      <c r="B123" s="43" t="s">
        <v>35</v>
      </c>
      <c r="C123" s="36" t="s">
        <v>158</v>
      </c>
      <c r="D123" s="41" t="s">
        <v>10</v>
      </c>
      <c r="E123" s="41" t="s">
        <v>7</v>
      </c>
      <c r="F123" s="34"/>
      <c r="G123" s="20">
        <v>3600</v>
      </c>
      <c r="H123" s="20">
        <v>3600</v>
      </c>
      <c r="I123" s="20">
        <v>3600</v>
      </c>
    </row>
    <row r="124" spans="2:9" s="2" customFormat="1" ht="16.5" customHeight="1" hidden="1">
      <c r="B124" s="43" t="s">
        <v>90</v>
      </c>
      <c r="C124" s="36" t="s">
        <v>158</v>
      </c>
      <c r="D124" s="41" t="s">
        <v>10</v>
      </c>
      <c r="E124" s="41" t="s">
        <v>8</v>
      </c>
      <c r="F124" s="34"/>
      <c r="G124" s="20">
        <f>G129</f>
        <v>0</v>
      </c>
      <c r="H124" s="20">
        <f>H129</f>
        <v>0</v>
      </c>
      <c r="I124" s="20">
        <f>I129</f>
        <v>0</v>
      </c>
    </row>
    <row r="125" spans="2:9" s="2" customFormat="1" ht="26.25" customHeight="1" hidden="1">
      <c r="B125" s="43" t="s">
        <v>78</v>
      </c>
      <c r="C125" s="36" t="s">
        <v>158</v>
      </c>
      <c r="D125" s="41" t="s">
        <v>10</v>
      </c>
      <c r="E125" s="41" t="s">
        <v>8</v>
      </c>
      <c r="F125" s="34"/>
      <c r="G125" s="20"/>
      <c r="H125" s="20"/>
      <c r="I125" s="20"/>
    </row>
    <row r="126" spans="2:9" s="2" customFormat="1" ht="20.25" customHeight="1" hidden="1">
      <c r="B126" s="43" t="s">
        <v>72</v>
      </c>
      <c r="C126" s="36" t="s">
        <v>158</v>
      </c>
      <c r="D126" s="41" t="s">
        <v>10</v>
      </c>
      <c r="E126" s="41" t="s">
        <v>8</v>
      </c>
      <c r="F126" s="34"/>
      <c r="G126" s="20"/>
      <c r="H126" s="20"/>
      <c r="I126" s="20"/>
    </row>
    <row r="127" spans="2:9" s="2" customFormat="1" ht="27" customHeight="1" hidden="1">
      <c r="B127" s="43" t="s">
        <v>79</v>
      </c>
      <c r="C127" s="36" t="s">
        <v>158</v>
      </c>
      <c r="D127" s="36" t="s">
        <v>10</v>
      </c>
      <c r="E127" s="36" t="s">
        <v>8</v>
      </c>
      <c r="F127" s="34"/>
      <c r="G127" s="20">
        <f>G128</f>
        <v>0</v>
      </c>
      <c r="H127" s="20">
        <f>H128</f>
        <v>0</v>
      </c>
      <c r="I127" s="20">
        <f>I128</f>
        <v>0</v>
      </c>
    </row>
    <row r="128" spans="2:9" s="2" customFormat="1" ht="16.5" customHeight="1" hidden="1">
      <c r="B128" s="43" t="s">
        <v>72</v>
      </c>
      <c r="C128" s="36" t="s">
        <v>158</v>
      </c>
      <c r="D128" s="36" t="s">
        <v>73</v>
      </c>
      <c r="E128" s="36" t="s">
        <v>8</v>
      </c>
      <c r="F128" s="34"/>
      <c r="G128" s="20">
        <v>0</v>
      </c>
      <c r="H128" s="20">
        <v>0</v>
      </c>
      <c r="I128" s="20">
        <v>0</v>
      </c>
    </row>
    <row r="129" spans="2:9" s="2" customFormat="1" ht="21" customHeight="1" hidden="1">
      <c r="B129" s="43" t="s">
        <v>91</v>
      </c>
      <c r="C129" s="36" t="s">
        <v>158</v>
      </c>
      <c r="D129" s="36" t="s">
        <v>10</v>
      </c>
      <c r="E129" s="36" t="s">
        <v>8</v>
      </c>
      <c r="F129" s="34"/>
      <c r="G129" s="20">
        <f>G130</f>
        <v>0</v>
      </c>
      <c r="H129" s="20">
        <f>H130</f>
        <v>0</v>
      </c>
      <c r="I129" s="20">
        <f>I130</f>
        <v>0</v>
      </c>
    </row>
    <row r="130" spans="2:9" s="2" customFormat="1" ht="18" customHeight="1" hidden="1">
      <c r="B130" s="43" t="s">
        <v>72</v>
      </c>
      <c r="C130" s="36" t="s">
        <v>158</v>
      </c>
      <c r="D130" s="36" t="s">
        <v>10</v>
      </c>
      <c r="E130" s="36" t="s">
        <v>8</v>
      </c>
      <c r="F130" s="34"/>
      <c r="G130" s="20">
        <v>0</v>
      </c>
      <c r="H130" s="20">
        <v>0</v>
      </c>
      <c r="I130" s="20">
        <v>0</v>
      </c>
    </row>
    <row r="131" spans="2:9" s="2" customFormat="1" ht="18" customHeight="1" hidden="1">
      <c r="B131" s="43" t="s">
        <v>0</v>
      </c>
      <c r="C131" s="36" t="s">
        <v>158</v>
      </c>
      <c r="D131" s="36" t="s">
        <v>10</v>
      </c>
      <c r="E131" s="36" t="s">
        <v>8</v>
      </c>
      <c r="F131" s="34"/>
      <c r="G131" s="20">
        <v>0</v>
      </c>
      <c r="H131" s="20">
        <v>0</v>
      </c>
      <c r="I131" s="20">
        <v>0</v>
      </c>
    </row>
    <row r="132" spans="2:9" s="2" customFormat="1" ht="19.5" customHeight="1">
      <c r="B132" s="37" t="s">
        <v>46</v>
      </c>
      <c r="C132" s="36" t="s">
        <v>158</v>
      </c>
      <c r="D132" s="36" t="s">
        <v>10</v>
      </c>
      <c r="E132" s="36" t="s">
        <v>9</v>
      </c>
      <c r="F132" s="34"/>
      <c r="G132" s="20">
        <v>376835</v>
      </c>
      <c r="H132" s="20">
        <v>520348.32</v>
      </c>
      <c r="I132" s="20">
        <v>551930</v>
      </c>
    </row>
    <row r="133" spans="2:9" s="2" customFormat="1" ht="19.5" customHeight="1" hidden="1">
      <c r="B133" s="37" t="s">
        <v>86</v>
      </c>
      <c r="C133" s="36" t="s">
        <v>10</v>
      </c>
      <c r="D133" s="36" t="s">
        <v>10</v>
      </c>
      <c r="E133" s="36" t="s">
        <v>9</v>
      </c>
      <c r="F133" s="34"/>
      <c r="G133" s="20">
        <f>G134</f>
        <v>0</v>
      </c>
      <c r="H133" s="20">
        <f>H134</f>
        <v>0</v>
      </c>
      <c r="I133" s="20">
        <f>I134</f>
        <v>0</v>
      </c>
    </row>
    <row r="134" spans="2:9" s="2" customFormat="1" ht="19.5" customHeight="1" hidden="1">
      <c r="B134" s="37" t="s">
        <v>53</v>
      </c>
      <c r="C134" s="36" t="s">
        <v>10</v>
      </c>
      <c r="D134" s="36" t="s">
        <v>10</v>
      </c>
      <c r="E134" s="36" t="s">
        <v>9</v>
      </c>
      <c r="F134" s="34"/>
      <c r="G134" s="44"/>
      <c r="H134" s="44"/>
      <c r="I134" s="44"/>
    </row>
    <row r="135" spans="2:9" s="2" customFormat="1" ht="19.5" customHeight="1" hidden="1">
      <c r="B135" s="37" t="s">
        <v>110</v>
      </c>
      <c r="C135" s="36" t="s">
        <v>10</v>
      </c>
      <c r="D135" s="36" t="s">
        <v>10</v>
      </c>
      <c r="E135" s="36" t="s">
        <v>9</v>
      </c>
      <c r="F135" s="34"/>
      <c r="G135" s="44">
        <f>G136</f>
        <v>0</v>
      </c>
      <c r="H135" s="44">
        <f>H136</f>
        <v>0</v>
      </c>
      <c r="I135" s="44">
        <f>I136</f>
        <v>0</v>
      </c>
    </row>
    <row r="136" spans="2:9" s="2" customFormat="1" ht="19.5" customHeight="1" hidden="1">
      <c r="B136" s="37" t="s">
        <v>63</v>
      </c>
      <c r="C136" s="36" t="s">
        <v>10</v>
      </c>
      <c r="D136" s="36" t="s">
        <v>10</v>
      </c>
      <c r="E136" s="36" t="s">
        <v>9</v>
      </c>
      <c r="F136" s="34"/>
      <c r="G136" s="44">
        <v>0</v>
      </c>
      <c r="H136" s="44">
        <v>0</v>
      </c>
      <c r="I136" s="44">
        <v>0</v>
      </c>
    </row>
    <row r="137" spans="2:9" s="2" customFormat="1" ht="28.5" customHeight="1" hidden="1">
      <c r="B137" s="37" t="s">
        <v>111</v>
      </c>
      <c r="C137" s="36" t="s">
        <v>10</v>
      </c>
      <c r="D137" s="36" t="s">
        <v>10</v>
      </c>
      <c r="E137" s="36" t="s">
        <v>9</v>
      </c>
      <c r="F137" s="34"/>
      <c r="G137" s="44">
        <f>G138</f>
        <v>0</v>
      </c>
      <c r="H137" s="44">
        <f>H138</f>
        <v>0</v>
      </c>
      <c r="I137" s="44">
        <f>I138</f>
        <v>0</v>
      </c>
    </row>
    <row r="138" spans="2:9" s="2" customFormat="1" ht="19.5" customHeight="1" hidden="1">
      <c r="B138" s="37" t="s">
        <v>63</v>
      </c>
      <c r="C138" s="36" t="s">
        <v>10</v>
      </c>
      <c r="D138" s="36" t="s">
        <v>10</v>
      </c>
      <c r="E138" s="36" t="s">
        <v>9</v>
      </c>
      <c r="F138" s="34"/>
      <c r="G138" s="44">
        <v>0</v>
      </c>
      <c r="H138" s="44">
        <v>0</v>
      </c>
      <c r="I138" s="44">
        <v>0</v>
      </c>
    </row>
    <row r="139" spans="2:9" s="2" customFormat="1" ht="15" customHeight="1" hidden="1">
      <c r="B139" s="37" t="s">
        <v>46</v>
      </c>
      <c r="C139" s="36" t="s">
        <v>125</v>
      </c>
      <c r="D139" s="36" t="s">
        <v>10</v>
      </c>
      <c r="E139" s="36" t="s">
        <v>9</v>
      </c>
      <c r="F139" s="34"/>
      <c r="G139" s="20">
        <f>G140+G142+G146+G148</f>
        <v>265638</v>
      </c>
      <c r="H139" s="20">
        <f>H140+H142+H146+H148</f>
        <v>265638</v>
      </c>
      <c r="I139" s="20">
        <f>I140+I142+I146+I148</f>
        <v>265638</v>
      </c>
    </row>
    <row r="140" spans="2:9" s="2" customFormat="1" ht="19.5" customHeight="1" hidden="1">
      <c r="B140" s="37" t="s">
        <v>47</v>
      </c>
      <c r="C140" s="36" t="s">
        <v>125</v>
      </c>
      <c r="D140" s="36" t="s">
        <v>10</v>
      </c>
      <c r="E140" s="36" t="s">
        <v>9</v>
      </c>
      <c r="F140" s="34"/>
      <c r="G140" s="45">
        <f>G141</f>
        <v>250638</v>
      </c>
      <c r="H140" s="45">
        <f>H141</f>
        <v>250638</v>
      </c>
      <c r="I140" s="45">
        <f>I141</f>
        <v>250638</v>
      </c>
    </row>
    <row r="141" spans="2:9" s="2" customFormat="1" ht="17.25" customHeight="1" hidden="1">
      <c r="B141" s="37" t="s">
        <v>53</v>
      </c>
      <c r="C141" s="36" t="s">
        <v>125</v>
      </c>
      <c r="D141" s="36" t="s">
        <v>10</v>
      </c>
      <c r="E141" s="36" t="s">
        <v>9</v>
      </c>
      <c r="F141" s="34"/>
      <c r="G141" s="45">
        <v>250638</v>
      </c>
      <c r="H141" s="45">
        <v>250638</v>
      </c>
      <c r="I141" s="45">
        <v>250638</v>
      </c>
    </row>
    <row r="142" spans="2:9" s="2" customFormat="1" ht="22.5" customHeight="1" hidden="1">
      <c r="B142" s="37" t="s">
        <v>74</v>
      </c>
      <c r="C142" s="36" t="s">
        <v>10</v>
      </c>
      <c r="D142" s="36" t="s">
        <v>10</v>
      </c>
      <c r="E142" s="36" t="s">
        <v>9</v>
      </c>
      <c r="F142" s="34"/>
      <c r="G142" s="45">
        <f>G143</f>
        <v>0</v>
      </c>
      <c r="H142" s="45">
        <f>H143</f>
        <v>0</v>
      </c>
      <c r="I142" s="45">
        <f>I143</f>
        <v>0</v>
      </c>
    </row>
    <row r="143" spans="2:9" s="2" customFormat="1" ht="22.5" customHeight="1" hidden="1">
      <c r="B143" s="37" t="s">
        <v>53</v>
      </c>
      <c r="C143" s="36" t="s">
        <v>10</v>
      </c>
      <c r="D143" s="36" t="s">
        <v>10</v>
      </c>
      <c r="E143" s="36" t="s">
        <v>9</v>
      </c>
      <c r="F143" s="34"/>
      <c r="G143" s="45"/>
      <c r="H143" s="45"/>
      <c r="I143" s="45"/>
    </row>
    <row r="144" spans="2:9" s="2" customFormat="1" ht="15.75" customHeight="1" hidden="1">
      <c r="B144" s="37" t="s">
        <v>48</v>
      </c>
      <c r="C144" s="36" t="s">
        <v>10</v>
      </c>
      <c r="D144" s="36" t="s">
        <v>10</v>
      </c>
      <c r="E144" s="36" t="s">
        <v>9</v>
      </c>
      <c r="F144" s="34"/>
      <c r="G144" s="45"/>
      <c r="H144" s="45"/>
      <c r="I144" s="45"/>
    </row>
    <row r="145" spans="2:9" s="2" customFormat="1" ht="28.5" customHeight="1" hidden="1">
      <c r="B145" s="37" t="s">
        <v>53</v>
      </c>
      <c r="C145" s="36" t="s">
        <v>10</v>
      </c>
      <c r="D145" s="36" t="s">
        <v>10</v>
      </c>
      <c r="E145" s="36" t="s">
        <v>9</v>
      </c>
      <c r="F145" s="34"/>
      <c r="G145" s="45"/>
      <c r="H145" s="45"/>
      <c r="I145" s="45"/>
    </row>
    <row r="146" spans="2:9" s="2" customFormat="1" ht="21" customHeight="1" hidden="1">
      <c r="B146" s="37" t="s">
        <v>49</v>
      </c>
      <c r="C146" s="36" t="s">
        <v>125</v>
      </c>
      <c r="D146" s="36" t="s">
        <v>10</v>
      </c>
      <c r="E146" s="36" t="s">
        <v>9</v>
      </c>
      <c r="F146" s="34"/>
      <c r="G146" s="45">
        <f>G147</f>
        <v>5000</v>
      </c>
      <c r="H146" s="45">
        <f>H147</f>
        <v>5000</v>
      </c>
      <c r="I146" s="45">
        <f>I147</f>
        <v>5000</v>
      </c>
    </row>
    <row r="147" spans="2:9" s="2" customFormat="1" ht="16.5" customHeight="1" hidden="1">
      <c r="B147" s="37" t="s">
        <v>53</v>
      </c>
      <c r="C147" s="36" t="s">
        <v>125</v>
      </c>
      <c r="D147" s="36" t="s">
        <v>10</v>
      </c>
      <c r="E147" s="36" t="s">
        <v>9</v>
      </c>
      <c r="F147" s="34"/>
      <c r="G147" s="45">
        <v>5000</v>
      </c>
      <c r="H147" s="45">
        <v>5000</v>
      </c>
      <c r="I147" s="45">
        <v>5000</v>
      </c>
    </row>
    <row r="148" spans="2:9" s="2" customFormat="1" ht="21.75" customHeight="1" hidden="1">
      <c r="B148" s="37" t="s">
        <v>75</v>
      </c>
      <c r="C148" s="36" t="s">
        <v>125</v>
      </c>
      <c r="D148" s="36" t="s">
        <v>10</v>
      </c>
      <c r="E148" s="36" t="s">
        <v>9</v>
      </c>
      <c r="F148" s="34"/>
      <c r="G148" s="45">
        <f>G149</f>
        <v>10000</v>
      </c>
      <c r="H148" s="45">
        <f>H149</f>
        <v>10000</v>
      </c>
      <c r="I148" s="45">
        <f>I149</f>
        <v>10000</v>
      </c>
    </row>
    <row r="149" spans="2:9" s="2" customFormat="1" ht="16.5" customHeight="1" hidden="1">
      <c r="B149" s="37" t="s">
        <v>53</v>
      </c>
      <c r="C149" s="36" t="s">
        <v>125</v>
      </c>
      <c r="D149" s="36" t="s">
        <v>10</v>
      </c>
      <c r="E149" s="36" t="s">
        <v>9</v>
      </c>
      <c r="F149" s="34"/>
      <c r="G149" s="45">
        <v>10000</v>
      </c>
      <c r="H149" s="45">
        <v>10000</v>
      </c>
      <c r="I149" s="45">
        <v>10000</v>
      </c>
    </row>
    <row r="150" spans="2:9" s="2" customFormat="1" ht="17.25" customHeight="1" hidden="1">
      <c r="B150" s="37"/>
      <c r="C150" s="36"/>
      <c r="D150" s="36"/>
      <c r="E150" s="36"/>
      <c r="F150" s="34"/>
      <c r="G150" s="45"/>
      <c r="H150" s="45"/>
      <c r="I150" s="45"/>
    </row>
    <row r="151" spans="2:9" s="2" customFormat="1" ht="17.25" customHeight="1" hidden="1">
      <c r="B151" s="40" t="s">
        <v>33</v>
      </c>
      <c r="C151" s="36"/>
      <c r="D151" s="36"/>
      <c r="E151" s="36"/>
      <c r="F151" s="34"/>
      <c r="G151" s="45"/>
      <c r="H151" s="45"/>
      <c r="I151" s="45"/>
    </row>
    <row r="152" spans="2:9" s="2" customFormat="1" ht="18" customHeight="1" hidden="1">
      <c r="B152" s="37" t="s">
        <v>32</v>
      </c>
      <c r="C152" s="36" t="s">
        <v>23</v>
      </c>
      <c r="D152" s="36" t="s">
        <v>23</v>
      </c>
      <c r="E152" s="36"/>
      <c r="F152" s="34"/>
      <c r="G152" s="45"/>
      <c r="H152" s="45"/>
      <c r="I152" s="45"/>
    </row>
    <row r="153" spans="2:9" s="2" customFormat="1" ht="18" customHeight="1" hidden="1">
      <c r="B153" s="37" t="s">
        <v>27</v>
      </c>
      <c r="C153" s="36" t="s">
        <v>23</v>
      </c>
      <c r="D153" s="36" t="s">
        <v>23</v>
      </c>
      <c r="E153" s="36" t="s">
        <v>7</v>
      </c>
      <c r="F153" s="34"/>
      <c r="G153" s="45"/>
      <c r="H153" s="45"/>
      <c r="I153" s="45"/>
    </row>
    <row r="154" spans="2:9" s="2" customFormat="1" ht="19.5" customHeight="1" hidden="1">
      <c r="B154" s="37" t="s">
        <v>92</v>
      </c>
      <c r="C154" s="36" t="s">
        <v>23</v>
      </c>
      <c r="D154" s="36" t="s">
        <v>23</v>
      </c>
      <c r="E154" s="36" t="s">
        <v>7</v>
      </c>
      <c r="F154" s="34"/>
      <c r="G154" s="45"/>
      <c r="H154" s="45"/>
      <c r="I154" s="45"/>
    </row>
    <row r="155" spans="2:9" s="2" customFormat="1" ht="23.25" customHeight="1" hidden="1">
      <c r="B155" s="46" t="s">
        <v>3</v>
      </c>
      <c r="C155" s="36" t="s">
        <v>23</v>
      </c>
      <c r="D155" s="36" t="s">
        <v>23</v>
      </c>
      <c r="E155" s="36" t="s">
        <v>7</v>
      </c>
      <c r="F155" s="34"/>
      <c r="G155" s="45"/>
      <c r="H155" s="45"/>
      <c r="I155" s="45"/>
    </row>
    <row r="156" spans="2:9" s="2" customFormat="1" ht="14.25" customHeight="1" hidden="1">
      <c r="B156" s="37" t="s">
        <v>68</v>
      </c>
      <c r="C156" s="36" t="s">
        <v>23</v>
      </c>
      <c r="D156" s="36" t="s">
        <v>23</v>
      </c>
      <c r="E156" s="36" t="s">
        <v>7</v>
      </c>
      <c r="F156" s="34"/>
      <c r="G156" s="45"/>
      <c r="H156" s="45"/>
      <c r="I156" s="45"/>
    </row>
    <row r="157" spans="2:9" s="2" customFormat="1" ht="19.5" customHeight="1" hidden="1">
      <c r="B157" s="37" t="s">
        <v>31</v>
      </c>
      <c r="C157" s="36" t="s">
        <v>23</v>
      </c>
      <c r="D157" s="36" t="s">
        <v>23</v>
      </c>
      <c r="E157" s="36" t="s">
        <v>7</v>
      </c>
      <c r="F157" s="34"/>
      <c r="G157" s="45"/>
      <c r="H157" s="45"/>
      <c r="I157" s="45"/>
    </row>
    <row r="158" spans="2:9" s="2" customFormat="1" ht="15" customHeight="1" hidden="1">
      <c r="B158" s="46" t="s">
        <v>3</v>
      </c>
      <c r="C158" s="36" t="s">
        <v>23</v>
      </c>
      <c r="D158" s="36" t="s">
        <v>23</v>
      </c>
      <c r="E158" s="36" t="s">
        <v>7</v>
      </c>
      <c r="F158" s="34"/>
      <c r="G158" s="45"/>
      <c r="H158" s="45"/>
      <c r="I158" s="45"/>
    </row>
    <row r="159" spans="2:9" s="2" customFormat="1" ht="16.5" customHeight="1" hidden="1">
      <c r="B159" s="46" t="s">
        <v>68</v>
      </c>
      <c r="C159" s="36" t="s">
        <v>23</v>
      </c>
      <c r="D159" s="36" t="s">
        <v>23</v>
      </c>
      <c r="E159" s="36" t="s">
        <v>7</v>
      </c>
      <c r="F159" s="34"/>
      <c r="G159" s="45"/>
      <c r="H159" s="45"/>
      <c r="I159" s="45"/>
    </row>
    <row r="160" spans="2:9" ht="16.5" customHeight="1">
      <c r="B160" s="47"/>
      <c r="C160" s="47"/>
      <c r="D160" s="47"/>
      <c r="E160" s="47"/>
      <c r="F160" s="47"/>
      <c r="G160" s="19"/>
      <c r="H160" s="19"/>
      <c r="I160" s="19"/>
    </row>
    <row r="161" spans="2:9" s="2" customFormat="1" ht="16.5" customHeight="1">
      <c r="B161" s="48" t="s">
        <v>108</v>
      </c>
      <c r="C161" s="36" t="s">
        <v>158</v>
      </c>
      <c r="D161" s="36" t="s">
        <v>12</v>
      </c>
      <c r="E161" s="36"/>
      <c r="F161" s="34"/>
      <c r="G161" s="20">
        <f>G162</f>
        <v>0</v>
      </c>
      <c r="H161" s="20">
        <f>H162</f>
        <v>0</v>
      </c>
      <c r="I161" s="20">
        <f>I162</f>
        <v>0</v>
      </c>
    </row>
    <row r="162" spans="2:9" s="2" customFormat="1" ht="16.5" customHeight="1">
      <c r="B162" s="46" t="s">
        <v>151</v>
      </c>
      <c r="C162" s="36" t="s">
        <v>158</v>
      </c>
      <c r="D162" s="36" t="s">
        <v>12</v>
      </c>
      <c r="E162" s="36" t="s">
        <v>12</v>
      </c>
      <c r="F162" s="34"/>
      <c r="G162" s="20">
        <v>0</v>
      </c>
      <c r="H162" s="20">
        <v>0</v>
      </c>
      <c r="I162" s="20">
        <v>0</v>
      </c>
    </row>
    <row r="163" spans="2:9" s="2" customFormat="1" ht="16.5" customHeight="1" hidden="1">
      <c r="B163" s="46" t="s">
        <v>109</v>
      </c>
      <c r="C163" s="36" t="s">
        <v>125</v>
      </c>
      <c r="D163" s="36" t="s">
        <v>12</v>
      </c>
      <c r="E163" s="36" t="s">
        <v>12</v>
      </c>
      <c r="F163" s="34"/>
      <c r="G163" s="20">
        <f aca="true" t="shared" si="15" ref="G163:I164">G164</f>
        <v>10000</v>
      </c>
      <c r="H163" s="20">
        <f t="shared" si="15"/>
        <v>10000</v>
      </c>
      <c r="I163" s="20">
        <f t="shared" si="15"/>
        <v>10000</v>
      </c>
    </row>
    <row r="164" spans="2:9" s="2" customFormat="1" ht="25.5" customHeight="1" hidden="1">
      <c r="B164" s="46" t="s">
        <v>134</v>
      </c>
      <c r="C164" s="36" t="s">
        <v>125</v>
      </c>
      <c r="D164" s="36" t="s">
        <v>12</v>
      </c>
      <c r="E164" s="36" t="s">
        <v>12</v>
      </c>
      <c r="F164" s="34"/>
      <c r="G164" s="20">
        <f t="shared" si="15"/>
        <v>10000</v>
      </c>
      <c r="H164" s="20">
        <f t="shared" si="15"/>
        <v>10000</v>
      </c>
      <c r="I164" s="20">
        <f t="shared" si="15"/>
        <v>10000</v>
      </c>
    </row>
    <row r="165" spans="2:9" s="2" customFormat="1" ht="16.5" customHeight="1" hidden="1">
      <c r="B165" s="37" t="s">
        <v>53</v>
      </c>
      <c r="C165" s="36" t="s">
        <v>125</v>
      </c>
      <c r="D165" s="36" t="s">
        <v>12</v>
      </c>
      <c r="E165" s="36" t="s">
        <v>12</v>
      </c>
      <c r="F165" s="34"/>
      <c r="G165" s="20">
        <v>10000</v>
      </c>
      <c r="H165" s="20">
        <v>10000</v>
      </c>
      <c r="I165" s="20">
        <v>10000</v>
      </c>
    </row>
    <row r="166" spans="2:9" s="2" customFormat="1" ht="16.5" customHeight="1" hidden="1">
      <c r="B166" s="46"/>
      <c r="C166" s="36"/>
      <c r="D166" s="36"/>
      <c r="E166" s="36"/>
      <c r="F166" s="34"/>
      <c r="G166" s="20"/>
      <c r="H166" s="20"/>
      <c r="I166" s="20"/>
    </row>
    <row r="167" spans="2:9" s="2" customFormat="1" ht="16.5" customHeight="1" hidden="1">
      <c r="B167" s="46"/>
      <c r="C167" s="36"/>
      <c r="D167" s="36"/>
      <c r="E167" s="36"/>
      <c r="F167" s="34"/>
      <c r="G167" s="20"/>
      <c r="H167" s="20"/>
      <c r="I167" s="20"/>
    </row>
    <row r="168" spans="2:9" s="2" customFormat="1" ht="16.5" customHeight="1" hidden="1">
      <c r="B168" s="48" t="s">
        <v>117</v>
      </c>
      <c r="C168" s="36" t="s">
        <v>125</v>
      </c>
      <c r="D168" s="36" t="s">
        <v>95</v>
      </c>
      <c r="E168" s="36"/>
      <c r="F168" s="34"/>
      <c r="G168" s="20">
        <f aca="true" t="shared" si="16" ref="G168:I171">G169</f>
        <v>0</v>
      </c>
      <c r="H168" s="20">
        <f t="shared" si="16"/>
        <v>0</v>
      </c>
      <c r="I168" s="20">
        <f t="shared" si="16"/>
        <v>0</v>
      </c>
    </row>
    <row r="169" spans="2:9" s="2" customFormat="1" ht="16.5" customHeight="1" hidden="1">
      <c r="B169" s="46" t="s">
        <v>118</v>
      </c>
      <c r="C169" s="36" t="s">
        <v>125</v>
      </c>
      <c r="D169" s="36" t="s">
        <v>95</v>
      </c>
      <c r="E169" s="36" t="s">
        <v>10</v>
      </c>
      <c r="F169" s="34"/>
      <c r="G169" s="20">
        <f t="shared" si="16"/>
        <v>0</v>
      </c>
      <c r="H169" s="20">
        <f t="shared" si="16"/>
        <v>0</v>
      </c>
      <c r="I169" s="20">
        <f t="shared" si="16"/>
        <v>0</v>
      </c>
    </row>
    <row r="170" spans="2:9" s="2" customFormat="1" ht="16.5" customHeight="1" hidden="1">
      <c r="B170" s="46" t="s">
        <v>119</v>
      </c>
      <c r="C170" s="36" t="s">
        <v>125</v>
      </c>
      <c r="D170" s="36" t="s">
        <v>95</v>
      </c>
      <c r="E170" s="36" t="s">
        <v>10</v>
      </c>
      <c r="F170" s="34"/>
      <c r="G170" s="20">
        <f t="shared" si="16"/>
        <v>0</v>
      </c>
      <c r="H170" s="20">
        <f t="shared" si="16"/>
        <v>0</v>
      </c>
      <c r="I170" s="20">
        <f t="shared" si="16"/>
        <v>0</v>
      </c>
    </row>
    <row r="171" spans="2:9" s="2" customFormat="1" ht="16.5" customHeight="1" hidden="1">
      <c r="B171" s="46" t="s">
        <v>120</v>
      </c>
      <c r="C171" s="36" t="s">
        <v>125</v>
      </c>
      <c r="D171" s="36" t="s">
        <v>95</v>
      </c>
      <c r="E171" s="36" t="s">
        <v>10</v>
      </c>
      <c r="F171" s="34"/>
      <c r="G171" s="20">
        <f t="shared" si="16"/>
        <v>0</v>
      </c>
      <c r="H171" s="20">
        <f t="shared" si="16"/>
        <v>0</v>
      </c>
      <c r="I171" s="20">
        <f t="shared" si="16"/>
        <v>0</v>
      </c>
    </row>
    <row r="172" spans="2:9" s="2" customFormat="1" ht="16.5" customHeight="1" hidden="1">
      <c r="B172" s="37" t="s">
        <v>53</v>
      </c>
      <c r="C172" s="36" t="s">
        <v>125</v>
      </c>
      <c r="D172" s="36" t="s">
        <v>95</v>
      </c>
      <c r="E172" s="36" t="s">
        <v>10</v>
      </c>
      <c r="F172" s="34"/>
      <c r="G172" s="20">
        <v>0</v>
      </c>
      <c r="H172" s="20">
        <v>0</v>
      </c>
      <c r="I172" s="20">
        <v>0</v>
      </c>
    </row>
    <row r="173" spans="2:9" s="2" customFormat="1" ht="16.5" customHeight="1">
      <c r="B173" s="46"/>
      <c r="C173" s="36"/>
      <c r="D173" s="36"/>
      <c r="E173" s="36"/>
      <c r="F173" s="5"/>
      <c r="G173" s="20"/>
      <c r="H173" s="20"/>
      <c r="I173" s="20"/>
    </row>
    <row r="174" spans="2:9" s="2" customFormat="1" ht="16.5" customHeight="1">
      <c r="B174" s="40" t="s">
        <v>33</v>
      </c>
      <c r="C174" s="36"/>
      <c r="D174" s="36"/>
      <c r="E174" s="36"/>
      <c r="F174" s="5"/>
      <c r="G174" s="20"/>
      <c r="H174" s="20"/>
      <c r="I174" s="20"/>
    </row>
    <row r="175" spans="2:9" s="2" customFormat="1" ht="16.5" customHeight="1">
      <c r="B175" s="37" t="s">
        <v>143</v>
      </c>
      <c r="C175" s="36" t="s">
        <v>158</v>
      </c>
      <c r="D175" s="36" t="s">
        <v>23</v>
      </c>
      <c r="E175" s="36"/>
      <c r="F175" s="5"/>
      <c r="G175" s="20">
        <f>G176+G227</f>
        <v>0</v>
      </c>
      <c r="H175" s="20">
        <f>H176+H227</f>
        <v>0</v>
      </c>
      <c r="I175" s="20">
        <f>I176+I227</f>
        <v>0</v>
      </c>
    </row>
    <row r="176" spans="2:9" s="2" customFormat="1" ht="16.5" customHeight="1">
      <c r="B176" s="37" t="s">
        <v>27</v>
      </c>
      <c r="C176" s="36" t="s">
        <v>158</v>
      </c>
      <c r="D176" s="36" t="s">
        <v>23</v>
      </c>
      <c r="E176" s="36" t="s">
        <v>7</v>
      </c>
      <c r="F176" s="5"/>
      <c r="G176" s="20">
        <v>0</v>
      </c>
      <c r="H176" s="20">
        <v>0</v>
      </c>
      <c r="I176" s="20">
        <v>0</v>
      </c>
    </row>
    <row r="177" spans="2:9" s="2" customFormat="1" ht="17.25" customHeight="1" hidden="1">
      <c r="B177" s="37" t="s">
        <v>27</v>
      </c>
      <c r="C177" s="36" t="s">
        <v>158</v>
      </c>
      <c r="D177" s="36" t="s">
        <v>23</v>
      </c>
      <c r="E177" s="36" t="s">
        <v>7</v>
      </c>
      <c r="F177" s="6"/>
      <c r="G177" s="20">
        <f aca="true" t="shared" si="17" ref="G177:I178">G178</f>
        <v>3281754</v>
      </c>
      <c r="H177" s="20">
        <f t="shared" si="17"/>
        <v>3281754</v>
      </c>
      <c r="I177" s="20">
        <f t="shared" si="17"/>
        <v>3281754</v>
      </c>
    </row>
    <row r="178" spans="2:9" s="2" customFormat="1" ht="16.5" customHeight="1" hidden="1">
      <c r="B178" s="46" t="s">
        <v>3</v>
      </c>
      <c r="C178" s="36" t="s">
        <v>158</v>
      </c>
      <c r="D178" s="36" t="s">
        <v>23</v>
      </c>
      <c r="E178" s="36" t="s">
        <v>7</v>
      </c>
      <c r="F178" s="5"/>
      <c r="G178" s="20">
        <f t="shared" si="17"/>
        <v>3281754</v>
      </c>
      <c r="H178" s="20">
        <f t="shared" si="17"/>
        <v>3281754</v>
      </c>
      <c r="I178" s="20">
        <f t="shared" si="17"/>
        <v>3281754</v>
      </c>
    </row>
    <row r="179" spans="2:9" s="2" customFormat="1" ht="16.5" customHeight="1" hidden="1">
      <c r="B179" s="46" t="s">
        <v>123</v>
      </c>
      <c r="C179" s="36" t="s">
        <v>158</v>
      </c>
      <c r="D179" s="36" t="s">
        <v>23</v>
      </c>
      <c r="E179" s="36" t="s">
        <v>7</v>
      </c>
      <c r="F179" s="5"/>
      <c r="G179" s="20">
        <f>G180+G218</f>
        <v>3281754</v>
      </c>
      <c r="H179" s="20">
        <f>H180+H218</f>
        <v>3281754</v>
      </c>
      <c r="I179" s="20">
        <f>I180+I218</f>
        <v>3281754</v>
      </c>
    </row>
    <row r="180" spans="2:9" s="2" customFormat="1" ht="23.25" customHeight="1" hidden="1">
      <c r="B180" s="37" t="s">
        <v>121</v>
      </c>
      <c r="C180" s="36" t="s">
        <v>158</v>
      </c>
      <c r="D180" s="36" t="s">
        <v>23</v>
      </c>
      <c r="E180" s="36" t="s">
        <v>7</v>
      </c>
      <c r="F180" s="5"/>
      <c r="G180" s="20">
        <v>3281754</v>
      </c>
      <c r="H180" s="20">
        <v>3281754</v>
      </c>
      <c r="I180" s="20">
        <v>3281754</v>
      </c>
    </row>
    <row r="181" spans="2:9" s="2" customFormat="1" ht="16.5" customHeight="1" hidden="1">
      <c r="B181" s="37" t="s">
        <v>104</v>
      </c>
      <c r="C181" s="36" t="s">
        <v>158</v>
      </c>
      <c r="D181" s="36" t="s">
        <v>23</v>
      </c>
      <c r="E181" s="36" t="s">
        <v>7</v>
      </c>
      <c r="F181" s="5"/>
      <c r="G181" s="20">
        <f aca="true" t="shared" si="18" ref="G181:I183">G182</f>
        <v>0</v>
      </c>
      <c r="H181" s="20">
        <f t="shared" si="18"/>
        <v>0</v>
      </c>
      <c r="I181" s="20">
        <f t="shared" si="18"/>
        <v>0</v>
      </c>
    </row>
    <row r="182" spans="2:9" s="2" customFormat="1" ht="21.75" customHeight="1" hidden="1">
      <c r="B182" s="38" t="s">
        <v>102</v>
      </c>
      <c r="C182" s="36" t="s">
        <v>158</v>
      </c>
      <c r="D182" s="36" t="s">
        <v>23</v>
      </c>
      <c r="E182" s="36" t="s">
        <v>7</v>
      </c>
      <c r="F182" s="5"/>
      <c r="G182" s="20">
        <f t="shared" si="18"/>
        <v>0</v>
      </c>
      <c r="H182" s="20">
        <f t="shared" si="18"/>
        <v>0</v>
      </c>
      <c r="I182" s="20">
        <f t="shared" si="18"/>
        <v>0</v>
      </c>
    </row>
    <row r="183" spans="2:9" s="2" customFormat="1" ht="33" customHeight="1" hidden="1">
      <c r="B183" s="37" t="s">
        <v>105</v>
      </c>
      <c r="C183" s="36" t="s">
        <v>158</v>
      </c>
      <c r="D183" s="36" t="s">
        <v>23</v>
      </c>
      <c r="E183" s="36" t="s">
        <v>7</v>
      </c>
      <c r="F183" s="5"/>
      <c r="G183" s="20">
        <f t="shared" si="18"/>
        <v>0</v>
      </c>
      <c r="H183" s="20">
        <f t="shared" si="18"/>
        <v>0</v>
      </c>
      <c r="I183" s="20">
        <f t="shared" si="18"/>
        <v>0</v>
      </c>
    </row>
    <row r="184" spans="2:9" s="2" customFormat="1" ht="16.5" customHeight="1" hidden="1">
      <c r="B184" s="37" t="s">
        <v>68</v>
      </c>
      <c r="C184" s="36" t="s">
        <v>158</v>
      </c>
      <c r="D184" s="36" t="s">
        <v>23</v>
      </c>
      <c r="E184" s="36" t="s">
        <v>7</v>
      </c>
      <c r="F184" s="5"/>
      <c r="G184" s="20"/>
      <c r="H184" s="20"/>
      <c r="I184" s="20"/>
    </row>
    <row r="185" spans="2:9" s="2" customFormat="1" ht="16.5" customHeight="1" hidden="1">
      <c r="B185" s="37" t="s">
        <v>31</v>
      </c>
      <c r="C185" s="36" t="s">
        <v>158</v>
      </c>
      <c r="D185" s="36" t="s">
        <v>23</v>
      </c>
      <c r="E185" s="36" t="s">
        <v>7</v>
      </c>
      <c r="F185" s="5"/>
      <c r="G185" s="20"/>
      <c r="H185" s="20"/>
      <c r="I185" s="20"/>
    </row>
    <row r="186" spans="2:9" s="2" customFormat="1" ht="16.5" customHeight="1" hidden="1">
      <c r="B186" s="46" t="s">
        <v>3</v>
      </c>
      <c r="C186" s="36" t="s">
        <v>158</v>
      </c>
      <c r="D186" s="36" t="s">
        <v>23</v>
      </c>
      <c r="E186" s="36" t="s">
        <v>7</v>
      </c>
      <c r="F186" s="5"/>
      <c r="G186" s="20"/>
      <c r="H186" s="20"/>
      <c r="I186" s="20"/>
    </row>
    <row r="187" spans="2:9" s="2" customFormat="1" ht="16.5" customHeight="1" hidden="1">
      <c r="B187" s="46" t="s">
        <v>68</v>
      </c>
      <c r="C187" s="36" t="s">
        <v>158</v>
      </c>
      <c r="D187" s="36" t="s">
        <v>23</v>
      </c>
      <c r="E187" s="36" t="s">
        <v>7</v>
      </c>
      <c r="F187" s="34"/>
      <c r="G187" s="20"/>
      <c r="H187" s="20"/>
      <c r="I187" s="20"/>
    </row>
    <row r="188" spans="2:9" s="2" customFormat="1" ht="16.5" customHeight="1" hidden="1">
      <c r="B188" s="46"/>
      <c r="C188" s="36" t="s">
        <v>158</v>
      </c>
      <c r="D188" s="36"/>
      <c r="E188" s="36"/>
      <c r="F188" s="34"/>
      <c r="G188" s="20"/>
      <c r="H188" s="20"/>
      <c r="I188" s="20"/>
    </row>
    <row r="189" spans="2:9" s="2" customFormat="1" ht="15" customHeight="1" hidden="1">
      <c r="B189" s="49"/>
      <c r="C189" s="36" t="s">
        <v>158</v>
      </c>
      <c r="D189" s="36"/>
      <c r="E189" s="36"/>
      <c r="F189" s="34"/>
      <c r="G189" s="20"/>
      <c r="H189" s="20"/>
      <c r="I189" s="20"/>
    </row>
    <row r="190" spans="2:9" s="2" customFormat="1" ht="19.5" customHeight="1" hidden="1">
      <c r="B190" s="40" t="s">
        <v>29</v>
      </c>
      <c r="C190" s="36" t="s">
        <v>158</v>
      </c>
      <c r="D190" s="36" t="s">
        <v>20</v>
      </c>
      <c r="E190" s="36"/>
      <c r="F190" s="34"/>
      <c r="G190" s="20">
        <f>G195+G208</f>
        <v>0</v>
      </c>
      <c r="H190" s="20">
        <f>H195+H208</f>
        <v>0</v>
      </c>
      <c r="I190" s="20">
        <f>I195+I208</f>
        <v>0</v>
      </c>
    </row>
    <row r="191" spans="2:9" s="2" customFormat="1" ht="21.75" customHeight="1" hidden="1">
      <c r="B191" s="37" t="s">
        <v>41</v>
      </c>
      <c r="C191" s="36" t="s">
        <v>158</v>
      </c>
      <c r="D191" s="36" t="s">
        <v>20</v>
      </c>
      <c r="E191" s="36" t="s">
        <v>7</v>
      </c>
      <c r="F191" s="34"/>
      <c r="G191" s="20" t="e">
        <f>G192</f>
        <v>#REF!</v>
      </c>
      <c r="H191" s="20" t="e">
        <f>H192</f>
        <v>#REF!</v>
      </c>
      <c r="I191" s="20" t="e">
        <f>I192</f>
        <v>#REF!</v>
      </c>
    </row>
    <row r="192" spans="2:9" s="2" customFormat="1" ht="17.25" customHeight="1" hidden="1">
      <c r="B192" s="37" t="s">
        <v>64</v>
      </c>
      <c r="C192" s="36" t="s">
        <v>158</v>
      </c>
      <c r="D192" s="36" t="s">
        <v>20</v>
      </c>
      <c r="E192" s="36" t="s">
        <v>7</v>
      </c>
      <c r="F192" s="34"/>
      <c r="G192" s="20" t="e">
        <f>#REF!</f>
        <v>#REF!</v>
      </c>
      <c r="H192" s="20" t="e">
        <f>#REF!</f>
        <v>#REF!</v>
      </c>
      <c r="I192" s="20" t="e">
        <f>#REF!</f>
        <v>#REF!</v>
      </c>
    </row>
    <row r="193" spans="2:9" s="2" customFormat="1" ht="24" customHeight="1" hidden="1">
      <c r="B193" s="37" t="s">
        <v>42</v>
      </c>
      <c r="C193" s="36" t="s">
        <v>158</v>
      </c>
      <c r="D193" s="36" t="s">
        <v>20</v>
      </c>
      <c r="E193" s="36" t="s">
        <v>7</v>
      </c>
      <c r="F193" s="34"/>
      <c r="G193" s="20">
        <f>G194</f>
        <v>0</v>
      </c>
      <c r="H193" s="20">
        <f>H194</f>
        <v>0</v>
      </c>
      <c r="I193" s="20">
        <f>I194</f>
        <v>0</v>
      </c>
    </row>
    <row r="194" spans="2:9" s="2" customFormat="1" ht="21.75" customHeight="1" hidden="1">
      <c r="B194" s="37" t="s">
        <v>65</v>
      </c>
      <c r="C194" s="36" t="s">
        <v>158</v>
      </c>
      <c r="D194" s="36" t="s">
        <v>20</v>
      </c>
      <c r="E194" s="36" t="s">
        <v>7</v>
      </c>
      <c r="F194" s="34"/>
      <c r="G194" s="20"/>
      <c r="H194" s="20"/>
      <c r="I194" s="20"/>
    </row>
    <row r="195" spans="2:9" s="2" customFormat="1" ht="18.75" customHeight="1" hidden="1">
      <c r="B195" s="37" t="s">
        <v>66</v>
      </c>
      <c r="C195" s="36" t="s">
        <v>158</v>
      </c>
      <c r="D195" s="36" t="s">
        <v>20</v>
      </c>
      <c r="E195" s="36" t="s">
        <v>9</v>
      </c>
      <c r="F195" s="34"/>
      <c r="G195" s="20">
        <f>G196</f>
        <v>0</v>
      </c>
      <c r="H195" s="20">
        <f>H196</f>
        <v>0</v>
      </c>
      <c r="I195" s="20">
        <f>I196</f>
        <v>0</v>
      </c>
    </row>
    <row r="196" spans="2:9" s="2" customFormat="1" ht="21" customHeight="1" hidden="1">
      <c r="B196" s="37" t="s">
        <v>67</v>
      </c>
      <c r="C196" s="36" t="s">
        <v>158</v>
      </c>
      <c r="D196" s="36" t="s">
        <v>20</v>
      </c>
      <c r="E196" s="36" t="s">
        <v>9</v>
      </c>
      <c r="F196" s="34"/>
      <c r="G196" s="20"/>
      <c r="H196" s="20"/>
      <c r="I196" s="20"/>
    </row>
    <row r="197" spans="2:9" s="2" customFormat="1" ht="24.75" customHeight="1" hidden="1">
      <c r="B197" s="37" t="s">
        <v>69</v>
      </c>
      <c r="C197" s="36" t="s">
        <v>158</v>
      </c>
      <c r="D197" s="36" t="s">
        <v>20</v>
      </c>
      <c r="E197" s="36" t="s">
        <v>9</v>
      </c>
      <c r="F197" s="34"/>
      <c r="G197" s="20">
        <f>G198</f>
        <v>0</v>
      </c>
      <c r="H197" s="20">
        <f>H198</f>
        <v>0</v>
      </c>
      <c r="I197" s="20">
        <f>I198</f>
        <v>0</v>
      </c>
    </row>
    <row r="198" spans="2:9" s="2" customFormat="1" ht="24" customHeight="1" hidden="1">
      <c r="B198" s="46" t="s">
        <v>65</v>
      </c>
      <c r="C198" s="36" t="s">
        <v>158</v>
      </c>
      <c r="D198" s="36" t="s">
        <v>20</v>
      </c>
      <c r="E198" s="36" t="s">
        <v>9</v>
      </c>
      <c r="F198" s="34"/>
      <c r="G198" s="20"/>
      <c r="H198" s="20"/>
      <c r="I198" s="20"/>
    </row>
    <row r="199" spans="2:9" s="2" customFormat="1" ht="18" customHeight="1" hidden="1">
      <c r="B199" s="46"/>
      <c r="C199" s="36" t="s">
        <v>158</v>
      </c>
      <c r="D199" s="36"/>
      <c r="E199" s="36"/>
      <c r="F199" s="34"/>
      <c r="G199" s="20"/>
      <c r="H199" s="20"/>
      <c r="I199" s="20"/>
    </row>
    <row r="200" spans="2:9" s="2" customFormat="1" ht="16.5" customHeight="1" hidden="1">
      <c r="B200" s="50" t="s">
        <v>34</v>
      </c>
      <c r="C200" s="36" t="s">
        <v>158</v>
      </c>
      <c r="D200" s="51"/>
      <c r="E200" s="51"/>
      <c r="F200" s="34"/>
      <c r="G200" s="21" t="e">
        <f>G10+G81+G92+G114+#REF!+G152+#REF!+G190</f>
        <v>#REF!</v>
      </c>
      <c r="H200" s="21" t="e">
        <f>H10+H81+H92+H114+#REF!+H152+#REF!+H190</f>
        <v>#REF!</v>
      </c>
      <c r="I200" s="21" t="e">
        <f>I10+I81+I92+I114+#REF!+I152+#REF!+I190</f>
        <v>#REF!</v>
      </c>
    </row>
    <row r="201" spans="2:9" s="2" customFormat="1" ht="17.25" customHeight="1" hidden="1">
      <c r="B201" s="37" t="s">
        <v>76</v>
      </c>
      <c r="C201" s="36" t="s">
        <v>158</v>
      </c>
      <c r="D201" s="36" t="s">
        <v>20</v>
      </c>
      <c r="E201" s="36" t="s">
        <v>7</v>
      </c>
      <c r="F201" s="34"/>
      <c r="G201" s="20">
        <f aca="true" t="shared" si="19" ref="G201:I202">G202</f>
        <v>0</v>
      </c>
      <c r="H201" s="20">
        <f t="shared" si="19"/>
        <v>0</v>
      </c>
      <c r="I201" s="20">
        <f t="shared" si="19"/>
        <v>0</v>
      </c>
    </row>
    <row r="202" spans="2:9" s="2" customFormat="1" ht="17.25" customHeight="1" hidden="1">
      <c r="B202" s="37" t="s">
        <v>66</v>
      </c>
      <c r="C202" s="36" t="s">
        <v>158</v>
      </c>
      <c r="D202" s="36" t="s">
        <v>20</v>
      </c>
      <c r="E202" s="36" t="s">
        <v>9</v>
      </c>
      <c r="F202" s="34"/>
      <c r="G202" s="20">
        <f t="shared" si="19"/>
        <v>0</v>
      </c>
      <c r="H202" s="20">
        <f t="shared" si="19"/>
        <v>0</v>
      </c>
      <c r="I202" s="20">
        <f t="shared" si="19"/>
        <v>0</v>
      </c>
    </row>
    <row r="203" spans="2:9" s="2" customFormat="1" ht="16.5" customHeight="1" hidden="1">
      <c r="B203" s="37" t="s">
        <v>67</v>
      </c>
      <c r="C203" s="36" t="s">
        <v>158</v>
      </c>
      <c r="D203" s="36" t="s">
        <v>20</v>
      </c>
      <c r="E203" s="36" t="s">
        <v>9</v>
      </c>
      <c r="F203" s="34"/>
      <c r="G203" s="20">
        <f>G206</f>
        <v>0</v>
      </c>
      <c r="H203" s="20">
        <f>H206</f>
        <v>0</v>
      </c>
      <c r="I203" s="20">
        <f>I206</f>
        <v>0</v>
      </c>
    </row>
    <row r="204" spans="2:9" s="2" customFormat="1" ht="26.25" customHeight="1" hidden="1">
      <c r="B204" s="37" t="s">
        <v>106</v>
      </c>
      <c r="C204" s="36" t="s">
        <v>158</v>
      </c>
      <c r="D204" s="36" t="s">
        <v>20</v>
      </c>
      <c r="E204" s="36" t="s">
        <v>9</v>
      </c>
      <c r="F204" s="34"/>
      <c r="G204" s="20">
        <f>G205</f>
        <v>0</v>
      </c>
      <c r="H204" s="20">
        <f>H205</f>
        <v>0</v>
      </c>
      <c r="I204" s="20">
        <f>I205</f>
        <v>0</v>
      </c>
    </row>
    <row r="205" spans="2:9" s="2" customFormat="1" ht="16.5" customHeight="1" hidden="1">
      <c r="B205" s="37" t="s">
        <v>65</v>
      </c>
      <c r="C205" s="36" t="s">
        <v>158</v>
      </c>
      <c r="D205" s="36" t="s">
        <v>20</v>
      </c>
      <c r="E205" s="36" t="s">
        <v>9</v>
      </c>
      <c r="F205" s="34"/>
      <c r="G205" s="20"/>
      <c r="H205" s="20"/>
      <c r="I205" s="20"/>
    </row>
    <row r="206" spans="2:9" s="2" customFormat="1" ht="21.75" customHeight="1" hidden="1">
      <c r="B206" s="37" t="s">
        <v>69</v>
      </c>
      <c r="C206" s="36" t="s">
        <v>158</v>
      </c>
      <c r="D206" s="36" t="s">
        <v>20</v>
      </c>
      <c r="E206" s="36" t="s">
        <v>9</v>
      </c>
      <c r="F206" s="34"/>
      <c r="G206" s="20"/>
      <c r="H206" s="20"/>
      <c r="I206" s="20"/>
    </row>
    <row r="207" spans="2:9" s="2" customFormat="1" ht="16.5" customHeight="1" hidden="1">
      <c r="B207" s="37" t="s">
        <v>76</v>
      </c>
      <c r="C207" s="36" t="s">
        <v>158</v>
      </c>
      <c r="D207" s="36" t="s">
        <v>77</v>
      </c>
      <c r="E207" s="36" t="s">
        <v>9</v>
      </c>
      <c r="F207" s="34"/>
      <c r="G207" s="20"/>
      <c r="H207" s="20"/>
      <c r="I207" s="20"/>
    </row>
    <row r="208" spans="2:9" s="2" customFormat="1" ht="16.5" customHeight="1" hidden="1">
      <c r="B208" s="37" t="s">
        <v>94</v>
      </c>
      <c r="C208" s="36" t="s">
        <v>158</v>
      </c>
      <c r="D208" s="36" t="s">
        <v>20</v>
      </c>
      <c r="E208" s="36" t="s">
        <v>95</v>
      </c>
      <c r="F208" s="34"/>
      <c r="G208" s="20">
        <f aca="true" t="shared" si="20" ref="G208:I210">G209</f>
        <v>0</v>
      </c>
      <c r="H208" s="20">
        <f t="shared" si="20"/>
        <v>0</v>
      </c>
      <c r="I208" s="20">
        <f t="shared" si="20"/>
        <v>0</v>
      </c>
    </row>
    <row r="209" spans="2:9" s="2" customFormat="1" ht="16.5" customHeight="1" hidden="1">
      <c r="B209" s="37" t="s">
        <v>98</v>
      </c>
      <c r="C209" s="36" t="s">
        <v>158</v>
      </c>
      <c r="D209" s="36" t="s">
        <v>20</v>
      </c>
      <c r="E209" s="36" t="s">
        <v>95</v>
      </c>
      <c r="F209" s="34"/>
      <c r="G209" s="20">
        <f t="shared" si="20"/>
        <v>0</v>
      </c>
      <c r="H209" s="20">
        <f t="shared" si="20"/>
        <v>0</v>
      </c>
      <c r="I209" s="20">
        <f t="shared" si="20"/>
        <v>0</v>
      </c>
    </row>
    <row r="210" spans="2:9" s="2" customFormat="1" ht="16.5" customHeight="1" hidden="1">
      <c r="B210" s="37" t="s">
        <v>96</v>
      </c>
      <c r="C210" s="36" t="s">
        <v>158</v>
      </c>
      <c r="D210" s="36" t="s">
        <v>20</v>
      </c>
      <c r="E210" s="36" t="s">
        <v>95</v>
      </c>
      <c r="F210" s="34"/>
      <c r="G210" s="20">
        <f t="shared" si="20"/>
        <v>0</v>
      </c>
      <c r="H210" s="20">
        <f t="shared" si="20"/>
        <v>0</v>
      </c>
      <c r="I210" s="20">
        <f t="shared" si="20"/>
        <v>0</v>
      </c>
    </row>
    <row r="211" spans="2:9" s="2" customFormat="1" ht="16.5" customHeight="1" hidden="1">
      <c r="B211" s="37" t="s">
        <v>97</v>
      </c>
      <c r="C211" s="36" t="s">
        <v>158</v>
      </c>
      <c r="D211" s="36" t="s">
        <v>20</v>
      </c>
      <c r="E211" s="36" t="s">
        <v>95</v>
      </c>
      <c r="F211" s="34"/>
      <c r="G211" s="20"/>
      <c r="H211" s="20"/>
      <c r="I211" s="20"/>
    </row>
    <row r="212" spans="2:9" s="2" customFormat="1" ht="16.5" customHeight="1" hidden="1">
      <c r="B212" s="37"/>
      <c r="C212" s="36" t="s">
        <v>158</v>
      </c>
      <c r="D212" s="36"/>
      <c r="E212" s="36"/>
      <c r="F212" s="34"/>
      <c r="G212" s="20"/>
      <c r="H212" s="20"/>
      <c r="I212" s="20"/>
    </row>
    <row r="213" spans="2:9" s="2" customFormat="1" ht="16.5" customHeight="1" hidden="1">
      <c r="B213" s="39" t="s">
        <v>80</v>
      </c>
      <c r="C213" s="36" t="s">
        <v>158</v>
      </c>
      <c r="D213" s="36" t="s">
        <v>25</v>
      </c>
      <c r="E213" s="36"/>
      <c r="F213" s="34"/>
      <c r="G213" s="20">
        <f aca="true" t="shared" si="21" ref="G213:I216">G214</f>
        <v>0</v>
      </c>
      <c r="H213" s="20">
        <f t="shared" si="21"/>
        <v>0</v>
      </c>
      <c r="I213" s="20">
        <f t="shared" si="21"/>
        <v>0</v>
      </c>
    </row>
    <row r="214" spans="2:9" s="2" customFormat="1" ht="16.5" customHeight="1" hidden="1">
      <c r="B214" s="42" t="s">
        <v>82</v>
      </c>
      <c r="C214" s="36" t="s">
        <v>158</v>
      </c>
      <c r="D214" s="36" t="s">
        <v>25</v>
      </c>
      <c r="E214" s="36" t="s">
        <v>22</v>
      </c>
      <c r="F214" s="34"/>
      <c r="G214" s="20">
        <f t="shared" si="21"/>
        <v>0</v>
      </c>
      <c r="H214" s="20">
        <f t="shared" si="21"/>
        <v>0</v>
      </c>
      <c r="I214" s="20">
        <f t="shared" si="21"/>
        <v>0</v>
      </c>
    </row>
    <row r="215" spans="2:9" s="2" customFormat="1" ht="16.5" customHeight="1" hidden="1">
      <c r="B215" s="37" t="s">
        <v>83</v>
      </c>
      <c r="C215" s="36" t="s">
        <v>158</v>
      </c>
      <c r="D215" s="36" t="s">
        <v>81</v>
      </c>
      <c r="E215" s="36" t="s">
        <v>22</v>
      </c>
      <c r="F215" s="34"/>
      <c r="G215" s="20">
        <f t="shared" si="21"/>
        <v>0</v>
      </c>
      <c r="H215" s="20">
        <f t="shared" si="21"/>
        <v>0</v>
      </c>
      <c r="I215" s="20">
        <f t="shared" si="21"/>
        <v>0</v>
      </c>
    </row>
    <row r="216" spans="2:9" s="2" customFormat="1" ht="45" customHeight="1" hidden="1">
      <c r="B216" s="37" t="s">
        <v>93</v>
      </c>
      <c r="C216" s="36" t="s">
        <v>158</v>
      </c>
      <c r="D216" s="36" t="s">
        <v>25</v>
      </c>
      <c r="E216" s="36" t="s">
        <v>22</v>
      </c>
      <c r="F216" s="34"/>
      <c r="G216" s="20">
        <f t="shared" si="21"/>
        <v>0</v>
      </c>
      <c r="H216" s="20">
        <f t="shared" si="21"/>
        <v>0</v>
      </c>
      <c r="I216" s="20">
        <f t="shared" si="21"/>
        <v>0</v>
      </c>
    </row>
    <row r="217" spans="2:9" s="2" customFormat="1" ht="15.75" customHeight="1" hidden="1">
      <c r="B217" s="37" t="s">
        <v>82</v>
      </c>
      <c r="C217" s="36" t="s">
        <v>158</v>
      </c>
      <c r="D217" s="36" t="s">
        <v>25</v>
      </c>
      <c r="E217" s="36" t="s">
        <v>22</v>
      </c>
      <c r="F217" s="34"/>
      <c r="G217" s="20"/>
      <c r="H217" s="20"/>
      <c r="I217" s="20"/>
    </row>
    <row r="218" spans="2:9" s="2" customFormat="1" ht="27" customHeight="1" hidden="1">
      <c r="B218" s="37" t="s">
        <v>122</v>
      </c>
      <c r="C218" s="36" t="s">
        <v>158</v>
      </c>
      <c r="D218" s="36" t="s">
        <v>23</v>
      </c>
      <c r="E218" s="36" t="s">
        <v>7</v>
      </c>
      <c r="F218" s="34"/>
      <c r="G218" s="20">
        <v>0</v>
      </c>
      <c r="H218" s="20">
        <v>0</v>
      </c>
      <c r="I218" s="20">
        <v>0</v>
      </c>
    </row>
    <row r="219" spans="2:9" s="2" customFormat="1" ht="15.75" customHeight="1" hidden="1">
      <c r="B219" s="37"/>
      <c r="C219" s="36" t="s">
        <v>158</v>
      </c>
      <c r="D219" s="36"/>
      <c r="E219" s="36"/>
      <c r="F219" s="34"/>
      <c r="G219" s="20"/>
      <c r="H219" s="20"/>
      <c r="I219" s="20"/>
    </row>
    <row r="220" spans="2:9" s="2" customFormat="1" ht="15.75" customHeight="1" hidden="1">
      <c r="B220" s="37" t="s">
        <v>83</v>
      </c>
      <c r="C220" s="36" t="s">
        <v>158</v>
      </c>
      <c r="D220" s="36" t="s">
        <v>23</v>
      </c>
      <c r="E220" s="36" t="s">
        <v>7</v>
      </c>
      <c r="F220" s="34"/>
      <c r="G220" s="20">
        <f>G223</f>
        <v>33000</v>
      </c>
      <c r="H220" s="20">
        <f>H223</f>
        <v>33000</v>
      </c>
      <c r="I220" s="20">
        <f>I223</f>
        <v>33000</v>
      </c>
    </row>
    <row r="221" spans="2:9" s="2" customFormat="1" ht="21" customHeight="1" hidden="1">
      <c r="B221" s="37" t="s">
        <v>126</v>
      </c>
      <c r="C221" s="36" t="s">
        <v>158</v>
      </c>
      <c r="D221" s="36" t="s">
        <v>23</v>
      </c>
      <c r="E221" s="36" t="s">
        <v>7</v>
      </c>
      <c r="F221" s="34"/>
      <c r="G221" s="20">
        <f>G223</f>
        <v>33000</v>
      </c>
      <c r="H221" s="20">
        <f>H223</f>
        <v>33000</v>
      </c>
      <c r="I221" s="20">
        <f>I223</f>
        <v>33000</v>
      </c>
    </row>
    <row r="222" spans="2:9" s="2" customFormat="1" ht="21" customHeight="1" hidden="1">
      <c r="B222" s="37" t="s">
        <v>127</v>
      </c>
      <c r="C222" s="36" t="s">
        <v>158</v>
      </c>
      <c r="D222" s="36" t="s">
        <v>23</v>
      </c>
      <c r="E222" s="36" t="s">
        <v>7</v>
      </c>
      <c r="F222" s="34"/>
      <c r="G222" s="20">
        <f>G223</f>
        <v>33000</v>
      </c>
      <c r="H222" s="20">
        <f>H223</f>
        <v>33000</v>
      </c>
      <c r="I222" s="20">
        <f>I223</f>
        <v>33000</v>
      </c>
    </row>
    <row r="223" spans="2:9" s="2" customFormat="1" ht="24" customHeight="1" hidden="1">
      <c r="B223" s="37" t="s">
        <v>122</v>
      </c>
      <c r="C223" s="36" t="s">
        <v>158</v>
      </c>
      <c r="D223" s="36" t="s">
        <v>23</v>
      </c>
      <c r="E223" s="36" t="s">
        <v>7</v>
      </c>
      <c r="F223" s="34"/>
      <c r="G223" s="20">
        <v>33000</v>
      </c>
      <c r="H223" s="20">
        <v>33000</v>
      </c>
      <c r="I223" s="20">
        <v>33000</v>
      </c>
    </row>
    <row r="224" spans="2:9" s="2" customFormat="1" ht="24" customHeight="1" hidden="1">
      <c r="B224" s="37" t="s">
        <v>144</v>
      </c>
      <c r="C224" s="36" t="s">
        <v>158</v>
      </c>
      <c r="D224" s="36" t="s">
        <v>23</v>
      </c>
      <c r="E224" s="36" t="s">
        <v>22</v>
      </c>
      <c r="F224" s="34"/>
      <c r="G224" s="20">
        <f>G225</f>
        <v>30000</v>
      </c>
      <c r="H224" s="20">
        <f>H225</f>
        <v>30000</v>
      </c>
      <c r="I224" s="20">
        <f>I225</f>
        <v>30000</v>
      </c>
    </row>
    <row r="225" spans="2:9" s="2" customFormat="1" ht="24" customHeight="1" hidden="1">
      <c r="B225" s="37" t="s">
        <v>145</v>
      </c>
      <c r="C225" s="36" t="s">
        <v>158</v>
      </c>
      <c r="D225" s="36" t="s">
        <v>23</v>
      </c>
      <c r="E225" s="36" t="s">
        <v>22</v>
      </c>
      <c r="F225" s="34"/>
      <c r="G225" s="20">
        <v>30000</v>
      </c>
      <c r="H225" s="20">
        <v>30000</v>
      </c>
      <c r="I225" s="20">
        <v>30000</v>
      </c>
    </row>
    <row r="226" spans="2:9" s="2" customFormat="1" ht="24" customHeight="1" hidden="1">
      <c r="B226" s="37"/>
      <c r="C226" s="36" t="s">
        <v>158</v>
      </c>
      <c r="D226" s="36"/>
      <c r="E226" s="36"/>
      <c r="F226" s="34"/>
      <c r="G226" s="20"/>
      <c r="H226" s="20"/>
      <c r="I226" s="20"/>
    </row>
    <row r="227" spans="2:9" s="2" customFormat="1" ht="18" customHeight="1">
      <c r="B227" s="37" t="s">
        <v>144</v>
      </c>
      <c r="C227" s="36" t="s">
        <v>158</v>
      </c>
      <c r="D227" s="36" t="s">
        <v>23</v>
      </c>
      <c r="E227" s="36" t="s">
        <v>22</v>
      </c>
      <c r="F227" s="34"/>
      <c r="G227" s="20">
        <v>0</v>
      </c>
      <c r="H227" s="20">
        <v>0</v>
      </c>
      <c r="I227" s="20">
        <v>0</v>
      </c>
    </row>
    <row r="228" spans="2:9" s="2" customFormat="1" ht="15.75" customHeight="1">
      <c r="B228" s="37"/>
      <c r="C228" s="36"/>
      <c r="D228" s="36"/>
      <c r="E228" s="36"/>
      <c r="F228" s="5"/>
      <c r="G228" s="20"/>
      <c r="H228" s="20"/>
      <c r="I228" s="20"/>
    </row>
    <row r="229" spans="2:9" s="2" customFormat="1" ht="17.25" customHeight="1">
      <c r="B229" s="39" t="s">
        <v>29</v>
      </c>
      <c r="C229" s="36" t="s">
        <v>158</v>
      </c>
      <c r="D229" s="36" t="s">
        <v>20</v>
      </c>
      <c r="E229" s="36"/>
      <c r="F229" s="6"/>
      <c r="G229" s="20">
        <f>G230</f>
        <v>35130</v>
      </c>
      <c r="H229" s="20">
        <f>H230</f>
        <v>36536.2</v>
      </c>
      <c r="I229" s="20">
        <f>I230</f>
        <v>38398</v>
      </c>
    </row>
    <row r="230" spans="2:9" s="2" customFormat="1" ht="19.5" customHeight="1">
      <c r="B230" s="46" t="s">
        <v>41</v>
      </c>
      <c r="C230" s="36" t="s">
        <v>158</v>
      </c>
      <c r="D230" s="36" t="s">
        <v>20</v>
      </c>
      <c r="E230" s="36" t="s">
        <v>7</v>
      </c>
      <c r="F230" s="5"/>
      <c r="G230" s="20">
        <v>35130</v>
      </c>
      <c r="H230" s="20">
        <v>36536.2</v>
      </c>
      <c r="I230" s="20">
        <v>38398</v>
      </c>
    </row>
    <row r="231" spans="2:9" s="2" customFormat="1" ht="20.25" customHeight="1" hidden="1">
      <c r="B231" s="46" t="s">
        <v>132</v>
      </c>
      <c r="C231" s="36" t="s">
        <v>125</v>
      </c>
      <c r="D231" s="36" t="s">
        <v>20</v>
      </c>
      <c r="E231" s="36" t="s">
        <v>7</v>
      </c>
      <c r="F231" s="5"/>
      <c r="G231" s="20">
        <f>G233+G276</f>
        <v>80000</v>
      </c>
      <c r="H231" s="20">
        <f>H233+H276</f>
        <v>80000</v>
      </c>
      <c r="I231" s="20">
        <f>I233+I276</f>
        <v>80000</v>
      </c>
    </row>
    <row r="232" spans="2:9" s="2" customFormat="1" ht="19.5" customHeight="1" hidden="1">
      <c r="B232" s="46" t="s">
        <v>133</v>
      </c>
      <c r="C232" s="36" t="s">
        <v>125</v>
      </c>
      <c r="D232" s="36" t="s">
        <v>20</v>
      </c>
      <c r="E232" s="36" t="s">
        <v>7</v>
      </c>
      <c r="F232" s="5"/>
      <c r="G232" s="20">
        <f>G233</f>
        <v>80000</v>
      </c>
      <c r="H232" s="20">
        <f>H233</f>
        <v>80000</v>
      </c>
      <c r="I232" s="20">
        <f>I233</f>
        <v>80000</v>
      </c>
    </row>
    <row r="233" spans="2:9" s="2" customFormat="1" ht="21" customHeight="1" hidden="1">
      <c r="B233" s="37" t="s">
        <v>53</v>
      </c>
      <c r="C233" s="36" t="s">
        <v>125</v>
      </c>
      <c r="D233" s="36" t="s">
        <v>20</v>
      </c>
      <c r="E233" s="36" t="s">
        <v>7</v>
      </c>
      <c r="F233" s="5"/>
      <c r="G233" s="20">
        <v>80000</v>
      </c>
      <c r="H233" s="20">
        <v>80000</v>
      </c>
      <c r="I233" s="20">
        <v>80000</v>
      </c>
    </row>
    <row r="234" spans="2:9" s="2" customFormat="1" ht="21" customHeight="1">
      <c r="B234" s="37"/>
      <c r="C234" s="36"/>
      <c r="D234" s="36"/>
      <c r="E234" s="36"/>
      <c r="F234" s="5"/>
      <c r="G234" s="20"/>
      <c r="H234" s="20"/>
      <c r="I234" s="20"/>
    </row>
    <row r="235" spans="2:9" s="2" customFormat="1" ht="21" customHeight="1">
      <c r="B235" s="39" t="s">
        <v>147</v>
      </c>
      <c r="C235" s="36" t="s">
        <v>158</v>
      </c>
      <c r="D235" s="36" t="s">
        <v>25</v>
      </c>
      <c r="E235" s="36"/>
      <c r="F235" s="5"/>
      <c r="G235" s="20">
        <f>G236</f>
        <v>0</v>
      </c>
      <c r="H235" s="20">
        <f>H236</f>
        <v>0</v>
      </c>
      <c r="I235" s="20">
        <f>I236</f>
        <v>0</v>
      </c>
    </row>
    <row r="236" spans="2:9" s="2" customFormat="1" ht="21" customHeight="1">
      <c r="B236" s="37" t="s">
        <v>148</v>
      </c>
      <c r="C236" s="36" t="s">
        <v>158</v>
      </c>
      <c r="D236" s="36" t="s">
        <v>25</v>
      </c>
      <c r="E236" s="36" t="s">
        <v>8</v>
      </c>
      <c r="F236" s="5"/>
      <c r="G236" s="20">
        <v>0</v>
      </c>
      <c r="H236" s="20">
        <v>0</v>
      </c>
      <c r="I236" s="20">
        <v>0</v>
      </c>
    </row>
    <row r="237" spans="2:9" s="2" customFormat="1" ht="15.75" customHeight="1">
      <c r="B237" s="37"/>
      <c r="C237" s="36"/>
      <c r="D237" s="36"/>
      <c r="E237" s="36"/>
      <c r="F237" s="5"/>
      <c r="G237" s="20"/>
      <c r="H237" s="20"/>
      <c r="I237" s="20"/>
    </row>
    <row r="238" spans="2:9" s="2" customFormat="1" ht="21" customHeight="1">
      <c r="B238" s="52" t="s">
        <v>131</v>
      </c>
      <c r="C238" s="36"/>
      <c r="D238" s="36"/>
      <c r="E238" s="36"/>
      <c r="F238" s="5"/>
      <c r="G238" s="53">
        <f>G229+G175+G161+G114+G92+G81+G75+G10+G235</f>
        <v>3006122.9</v>
      </c>
      <c r="H238" s="53">
        <f>H229+H175+H161+H114+H92+H81+H75+H10+H235</f>
        <v>3126401.52</v>
      </c>
      <c r="I238" s="53">
        <f>I229+I175+I161+I114+I92+I81+I75+I10+I235</f>
        <v>3284553</v>
      </c>
    </row>
    <row r="239" spans="2:7" s="2" customFormat="1" ht="16.5" customHeight="1">
      <c r="B239" s="7"/>
      <c r="C239" s="8"/>
      <c r="D239" s="8"/>
      <c r="E239" s="8"/>
      <c r="F239" s="10"/>
      <c r="G239" s="10"/>
    </row>
    <row r="240" spans="3:7" s="2" customFormat="1" ht="16.5" customHeight="1">
      <c r="C240" s="8"/>
      <c r="D240" s="8"/>
      <c r="E240" s="8"/>
      <c r="F240" s="10"/>
      <c r="G240" s="10"/>
    </row>
    <row r="241" spans="2:7" s="2" customFormat="1" ht="27.75" customHeight="1">
      <c r="B241" s="7"/>
      <c r="C241" s="8"/>
      <c r="D241" s="8"/>
      <c r="E241" s="8"/>
      <c r="F241" s="10"/>
      <c r="G241" s="10"/>
    </row>
    <row r="242" spans="2:7" s="2" customFormat="1" ht="15.75" customHeight="1">
      <c r="B242" s="12"/>
      <c r="C242" s="8"/>
      <c r="D242" s="8"/>
      <c r="E242" s="8"/>
      <c r="F242" s="10"/>
      <c r="G242" s="10"/>
    </row>
    <row r="243" spans="2:7" s="2" customFormat="1" ht="12" customHeight="1">
      <c r="B243" s="12"/>
      <c r="C243" s="8"/>
      <c r="D243" s="8"/>
      <c r="E243" s="8"/>
      <c r="F243" s="9"/>
      <c r="G243" s="10"/>
    </row>
    <row r="244" spans="2:7" s="2" customFormat="1" ht="11.25" customHeight="1">
      <c r="B244" s="12"/>
      <c r="C244" s="8"/>
      <c r="D244" s="8"/>
      <c r="E244" s="8"/>
      <c r="F244" s="9"/>
      <c r="G244" s="10"/>
    </row>
    <row r="245" spans="2:7" s="2" customFormat="1" ht="15" customHeight="1">
      <c r="B245" s="11"/>
      <c r="C245" s="8"/>
      <c r="D245" s="8"/>
      <c r="E245" s="8"/>
      <c r="F245" s="9"/>
      <c r="G245" s="10"/>
    </row>
    <row r="246" spans="2:7" s="2" customFormat="1" ht="11.25" customHeight="1">
      <c r="B246" s="7"/>
      <c r="C246" s="8"/>
      <c r="D246" s="8"/>
      <c r="E246" s="8"/>
      <c r="F246" s="9"/>
      <c r="G246" s="10"/>
    </row>
    <row r="247" spans="2:7" s="2" customFormat="1" ht="12" customHeight="1">
      <c r="B247" s="7"/>
      <c r="C247" s="8"/>
      <c r="D247" s="8"/>
      <c r="E247" s="8"/>
      <c r="F247" s="9"/>
      <c r="G247" s="10"/>
    </row>
    <row r="248" spans="2:7" s="2" customFormat="1" ht="12" customHeight="1">
      <c r="B248" s="7"/>
      <c r="C248" s="8"/>
      <c r="D248" s="8"/>
      <c r="E248" s="8"/>
      <c r="F248" s="9"/>
      <c r="G248" s="10"/>
    </row>
    <row r="249" spans="2:7" s="2" customFormat="1" ht="12" customHeight="1">
      <c r="B249" s="7"/>
      <c r="C249" s="8"/>
      <c r="D249" s="8"/>
      <c r="E249" s="8"/>
      <c r="F249" s="9"/>
      <c r="G249" s="10"/>
    </row>
    <row r="250" spans="2:7" s="2" customFormat="1" ht="12" customHeight="1">
      <c r="B250" s="7"/>
      <c r="C250" s="8"/>
      <c r="D250" s="8"/>
      <c r="E250" s="8"/>
      <c r="F250" s="9"/>
      <c r="G250" s="10"/>
    </row>
    <row r="251" spans="2:7" s="2" customFormat="1" ht="10.5" customHeight="1">
      <c r="B251" s="7"/>
      <c r="C251" s="8"/>
      <c r="D251" s="8"/>
      <c r="E251" s="8"/>
      <c r="F251" s="9"/>
      <c r="G251" s="10"/>
    </row>
    <row r="252" spans="2:7" s="2" customFormat="1" ht="9.75" customHeight="1">
      <c r="B252" s="7"/>
      <c r="C252" s="8"/>
      <c r="D252" s="8"/>
      <c r="E252" s="8"/>
      <c r="F252" s="9"/>
      <c r="G252" s="10"/>
    </row>
    <row r="253" spans="2:7" s="2" customFormat="1" ht="12.75" customHeight="1">
      <c r="B253" s="12"/>
      <c r="C253" s="8"/>
      <c r="D253" s="8"/>
      <c r="E253" s="8"/>
      <c r="F253" s="9"/>
      <c r="G253" s="10"/>
    </row>
    <row r="254" spans="2:7" s="2" customFormat="1" ht="11.25" customHeight="1">
      <c r="B254" s="12"/>
      <c r="C254" s="8"/>
      <c r="D254" s="8"/>
      <c r="E254" s="8"/>
      <c r="F254" s="9"/>
      <c r="G254" s="10"/>
    </row>
    <row r="255" spans="2:7" s="2" customFormat="1" ht="12" customHeight="1">
      <c r="B255" s="13"/>
      <c r="C255" s="14"/>
      <c r="D255" s="14"/>
      <c r="E255" s="14"/>
      <c r="F255" s="9"/>
      <c r="G255" s="15"/>
    </row>
    <row r="256" spans="2:7" s="2" customFormat="1" ht="12.75" customHeight="1">
      <c r="B256" s="7"/>
      <c r="C256" s="8"/>
      <c r="D256" s="8"/>
      <c r="E256" s="8"/>
      <c r="F256" s="9"/>
      <c r="G256" s="10"/>
    </row>
    <row r="257" spans="2:7" s="2" customFormat="1" ht="12.75" customHeight="1">
      <c r="B257" s="7"/>
      <c r="C257" s="8"/>
      <c r="D257" s="8"/>
      <c r="E257" s="8"/>
      <c r="F257" s="9"/>
      <c r="G257" s="10"/>
    </row>
    <row r="258" spans="2:7" s="2" customFormat="1" ht="12.75" customHeight="1">
      <c r="B258" s="7"/>
      <c r="C258" s="8"/>
      <c r="D258" s="8"/>
      <c r="E258" s="8"/>
      <c r="F258" s="9"/>
      <c r="G258" s="10"/>
    </row>
    <row r="259" spans="2:7" s="2" customFormat="1" ht="15" customHeight="1">
      <c r="B259" s="7"/>
      <c r="C259" s="8"/>
      <c r="D259" s="8"/>
      <c r="E259" s="8"/>
      <c r="F259" s="9"/>
      <c r="G259" s="10"/>
    </row>
    <row r="260" spans="2:7" s="2" customFormat="1" ht="15.75" customHeight="1">
      <c r="B260" s="7"/>
      <c r="C260" s="8"/>
      <c r="D260" s="8"/>
      <c r="E260" s="8"/>
      <c r="F260" s="9"/>
      <c r="G260" s="10"/>
    </row>
    <row r="261" spans="2:7" s="2" customFormat="1" ht="13.5" customHeight="1">
      <c r="B261" s="7"/>
      <c r="C261" s="8"/>
      <c r="D261" s="8"/>
      <c r="E261" s="8"/>
      <c r="F261" s="9"/>
      <c r="G261" s="10"/>
    </row>
    <row r="262" spans="2:7" s="2" customFormat="1" ht="14.25" customHeight="1">
      <c r="B262" s="7"/>
      <c r="C262" s="8"/>
      <c r="D262" s="8"/>
      <c r="E262" s="8"/>
      <c r="F262" s="9"/>
      <c r="G262" s="10"/>
    </row>
    <row r="263" spans="2:7" s="2" customFormat="1" ht="18" customHeight="1">
      <c r="B263" s="7"/>
      <c r="C263" s="8"/>
      <c r="D263" s="8"/>
      <c r="E263" s="8"/>
      <c r="F263" s="9"/>
      <c r="G263" s="10"/>
    </row>
    <row r="264" spans="2:7" s="2" customFormat="1" ht="12" customHeight="1">
      <c r="B264" s="7"/>
      <c r="C264" s="8"/>
      <c r="D264" s="8"/>
      <c r="E264" s="8"/>
      <c r="F264" s="9"/>
      <c r="G264" s="10"/>
    </row>
    <row r="265" spans="2:7" s="2" customFormat="1" ht="13.5" customHeight="1">
      <c r="B265" s="7"/>
      <c r="C265" s="8"/>
      <c r="D265" s="8"/>
      <c r="E265" s="8"/>
      <c r="F265" s="9"/>
      <c r="G265" s="10"/>
    </row>
    <row r="266" spans="2:7" s="2" customFormat="1" ht="16.5" customHeight="1">
      <c r="B266" s="7"/>
      <c r="C266" s="8"/>
      <c r="D266" s="8"/>
      <c r="E266" s="8"/>
      <c r="F266" s="9"/>
      <c r="G266" s="10"/>
    </row>
    <row r="267" spans="2:7" s="2" customFormat="1" ht="112.5" customHeight="1">
      <c r="B267" s="7"/>
      <c r="C267" s="8"/>
      <c r="D267" s="8"/>
      <c r="E267" s="8"/>
      <c r="F267" s="9"/>
      <c r="G267" s="10"/>
    </row>
    <row r="268" spans="2:7" s="2" customFormat="1" ht="10.5" customHeight="1">
      <c r="B268" s="16"/>
      <c r="C268" s="8"/>
      <c r="D268" s="8"/>
      <c r="E268" s="8"/>
      <c r="F268" s="9"/>
      <c r="G268" s="10"/>
    </row>
    <row r="269" spans="2:7" s="2" customFormat="1" ht="16.5" customHeight="1">
      <c r="B269" s="17"/>
      <c r="C269" s="8"/>
      <c r="D269" s="8"/>
      <c r="E269" s="8"/>
      <c r="F269" s="9"/>
      <c r="G269" s="10"/>
    </row>
    <row r="270" spans="2:7" s="2" customFormat="1" ht="17.25" customHeight="1">
      <c r="B270" s="7"/>
      <c r="C270" s="8"/>
      <c r="D270" s="8"/>
      <c r="E270" s="8"/>
      <c r="F270" s="9"/>
      <c r="G270" s="10"/>
    </row>
    <row r="271" spans="2:7" s="2" customFormat="1" ht="25.5" customHeight="1">
      <c r="B271" s="7"/>
      <c r="C271" s="8"/>
      <c r="D271" s="8"/>
      <c r="E271" s="8"/>
      <c r="F271" s="9"/>
      <c r="G271" s="10"/>
    </row>
    <row r="272" spans="2:7" s="2" customFormat="1" ht="18.75" customHeight="1">
      <c r="B272" s="7"/>
      <c r="C272" s="8"/>
      <c r="D272" s="8"/>
      <c r="E272" s="8"/>
      <c r="F272" s="9"/>
      <c r="G272" s="10"/>
    </row>
    <row r="273" spans="2:7" s="2" customFormat="1" ht="13.5" customHeight="1">
      <c r="B273" s="7"/>
      <c r="C273" s="8"/>
      <c r="D273" s="8"/>
      <c r="E273" s="8"/>
      <c r="F273" s="9"/>
      <c r="G273" s="10"/>
    </row>
    <row r="274" spans="2:7" s="2" customFormat="1" ht="18" customHeight="1">
      <c r="B274" s="7"/>
      <c r="C274" s="8"/>
      <c r="D274" s="8"/>
      <c r="E274" s="8"/>
      <c r="F274" s="9"/>
      <c r="G274" s="10"/>
    </row>
    <row r="275" spans="2:7" s="2" customFormat="1" ht="16.5" customHeight="1">
      <c r="B275" s="7"/>
      <c r="C275" s="8"/>
      <c r="D275" s="8"/>
      <c r="E275" s="8"/>
      <c r="F275" s="9"/>
      <c r="G275" s="10"/>
    </row>
    <row r="276" spans="2:7" s="2" customFormat="1" ht="18.75" customHeight="1">
      <c r="B276" s="18"/>
      <c r="C276" s="18"/>
      <c r="D276" s="18"/>
      <c r="E276" s="18"/>
      <c r="F276" s="9"/>
      <c r="G276" s="9"/>
    </row>
    <row r="277" spans="2:7" s="2" customFormat="1" ht="18.75" customHeight="1">
      <c r="B277" s="18"/>
      <c r="C277" s="18"/>
      <c r="D277" s="18"/>
      <c r="E277" s="18"/>
      <c r="F277" s="9"/>
      <c r="G277" s="9"/>
    </row>
    <row r="278" spans="2:7" s="2" customFormat="1" ht="12.75" customHeight="1">
      <c r="B278" s="18"/>
      <c r="C278" s="18"/>
      <c r="D278" s="18"/>
      <c r="E278" s="18"/>
      <c r="F278" s="9"/>
      <c r="G278" s="9"/>
    </row>
    <row r="279" spans="2:7" s="2" customFormat="1" ht="21.75" customHeight="1">
      <c r="B279" s="18"/>
      <c r="C279" s="18"/>
      <c r="D279" s="18"/>
      <c r="E279" s="18"/>
      <c r="F279" s="9"/>
      <c r="G279" s="9"/>
    </row>
    <row r="280" spans="2:7" s="2" customFormat="1" ht="12.75" customHeight="1">
      <c r="B280" s="18"/>
      <c r="C280" s="18"/>
      <c r="D280" s="18"/>
      <c r="E280" s="18"/>
      <c r="F280" s="9"/>
      <c r="G280" s="9"/>
    </row>
    <row r="281" spans="2:7" s="2" customFormat="1" ht="14.25" customHeight="1">
      <c r="B281" s="18"/>
      <c r="C281" s="18"/>
      <c r="D281" s="18"/>
      <c r="E281" s="18"/>
      <c r="F281" s="9"/>
      <c r="G281" s="9"/>
    </row>
    <row r="282" spans="2:7" s="2" customFormat="1" ht="23.25" customHeight="1">
      <c r="B282" s="18"/>
      <c r="C282" s="18"/>
      <c r="D282" s="18"/>
      <c r="E282" s="18"/>
      <c r="F282" s="9"/>
      <c r="G282" s="9"/>
    </row>
    <row r="283" spans="2:7" s="2" customFormat="1" ht="12" customHeight="1">
      <c r="B283" s="18"/>
      <c r="C283" s="18"/>
      <c r="D283" s="18"/>
      <c r="E283" s="18"/>
      <c r="F283" s="9"/>
      <c r="G283" s="9"/>
    </row>
    <row r="284" spans="2:7" s="2" customFormat="1" ht="11.25" customHeight="1">
      <c r="B284" s="18"/>
      <c r="C284" s="18"/>
      <c r="D284" s="18"/>
      <c r="E284" s="18"/>
      <c r="F284" s="9"/>
      <c r="G284" s="9"/>
    </row>
    <row r="285" s="2" customFormat="1" ht="22.5" customHeight="1"/>
    <row r="286" spans="2:5" s="2" customFormat="1" ht="15.75" customHeight="1">
      <c r="B286"/>
      <c r="C286"/>
      <c r="D286"/>
      <c r="E286"/>
    </row>
    <row r="287" spans="2:5" s="2" customFormat="1" ht="15" customHeight="1">
      <c r="B287"/>
      <c r="C287"/>
      <c r="D287"/>
      <c r="E287"/>
    </row>
    <row r="288" spans="2:5" s="2" customFormat="1" ht="12" customHeight="1">
      <c r="B288"/>
      <c r="C288"/>
      <c r="D288"/>
      <c r="E288"/>
    </row>
    <row r="289" spans="2:5" s="2" customFormat="1" ht="12" customHeight="1">
      <c r="B289"/>
      <c r="C289"/>
      <c r="D289"/>
      <c r="E289"/>
    </row>
    <row r="290" spans="2:5" s="2" customFormat="1" ht="12" customHeight="1">
      <c r="B290"/>
      <c r="C290"/>
      <c r="D290"/>
      <c r="E290"/>
    </row>
    <row r="291" spans="2:5" s="2" customFormat="1" ht="21.75" customHeight="1">
      <c r="B291"/>
      <c r="C291"/>
      <c r="D291"/>
      <c r="E291"/>
    </row>
    <row r="292" spans="2:5" s="2" customFormat="1" ht="18" customHeight="1">
      <c r="B292"/>
      <c r="C292"/>
      <c r="D292"/>
      <c r="E292"/>
    </row>
    <row r="293" spans="2:5" s="2" customFormat="1" ht="18.75" customHeight="1">
      <c r="B293"/>
      <c r="C293"/>
      <c r="D293"/>
      <c r="E293"/>
    </row>
    <row r="294" spans="2:5" s="2" customFormat="1" ht="11.25" customHeight="1">
      <c r="B294"/>
      <c r="C294"/>
      <c r="D294"/>
      <c r="E294"/>
    </row>
    <row r="295" spans="2:5" s="2" customFormat="1" ht="19.5" customHeight="1">
      <c r="B295"/>
      <c r="C295"/>
      <c r="D295"/>
      <c r="E295"/>
    </row>
    <row r="296" spans="2:5" s="2" customFormat="1" ht="19.5" customHeight="1">
      <c r="B296"/>
      <c r="C296"/>
      <c r="D296"/>
      <c r="E296"/>
    </row>
    <row r="297" spans="2:5" s="2" customFormat="1" ht="12.75">
      <c r="B297"/>
      <c r="C297"/>
      <c r="D297"/>
      <c r="E297"/>
    </row>
    <row r="298" spans="2:5" s="2" customFormat="1" ht="9.75" customHeight="1">
      <c r="B298"/>
      <c r="C298"/>
      <c r="D298"/>
      <c r="E298"/>
    </row>
    <row r="299" spans="2:5" s="2" customFormat="1" ht="11.25" customHeight="1">
      <c r="B299"/>
      <c r="C299"/>
      <c r="D299"/>
      <c r="E299"/>
    </row>
    <row r="300" spans="2:5" s="2" customFormat="1" ht="12" customHeight="1">
      <c r="B300"/>
      <c r="C300"/>
      <c r="D300"/>
      <c r="E300"/>
    </row>
    <row r="301" spans="2:5" s="2" customFormat="1" ht="11.25" customHeight="1">
      <c r="B301"/>
      <c r="C301"/>
      <c r="D301"/>
      <c r="E301"/>
    </row>
    <row r="302" spans="2:5" s="2" customFormat="1" ht="9.75" customHeight="1">
      <c r="B302"/>
      <c r="C302"/>
      <c r="D302"/>
      <c r="E302"/>
    </row>
    <row r="303" spans="2:5" s="2" customFormat="1" ht="10.5" customHeight="1">
      <c r="B303"/>
      <c r="C303"/>
      <c r="D303"/>
      <c r="E303"/>
    </row>
    <row r="304" spans="2:5" s="2" customFormat="1" ht="5.25" customHeight="1">
      <c r="B304"/>
      <c r="C304"/>
      <c r="D304"/>
      <c r="E304"/>
    </row>
    <row r="305" spans="2:5" s="2" customFormat="1" ht="9.75" customHeight="1">
      <c r="B305"/>
      <c r="C305"/>
      <c r="D305"/>
      <c r="E305"/>
    </row>
    <row r="306" spans="2:5" s="2" customFormat="1" ht="11.25" customHeight="1">
      <c r="B306"/>
      <c r="C306"/>
      <c r="D306"/>
      <c r="E306"/>
    </row>
    <row r="307" spans="2:5" s="2" customFormat="1" ht="10.5" customHeight="1">
      <c r="B307"/>
      <c r="C307"/>
      <c r="D307"/>
      <c r="E307"/>
    </row>
    <row r="308" spans="2:5" s="2" customFormat="1" ht="22.5" customHeight="1">
      <c r="B308"/>
      <c r="C308"/>
      <c r="D308"/>
      <c r="E308"/>
    </row>
    <row r="309" spans="2:5" s="2" customFormat="1" ht="14.25" customHeight="1">
      <c r="B309"/>
      <c r="C309"/>
      <c r="D309"/>
      <c r="E309"/>
    </row>
    <row r="310" spans="2:5" s="2" customFormat="1" ht="15" customHeight="1">
      <c r="B310"/>
      <c r="C310"/>
      <c r="D310"/>
      <c r="E310"/>
    </row>
    <row r="311" spans="2:5" s="2" customFormat="1" ht="15.75" customHeight="1">
      <c r="B311"/>
      <c r="C311"/>
      <c r="D311"/>
      <c r="E311"/>
    </row>
    <row r="312" spans="2:6" s="2" customFormat="1" ht="13.5" customHeight="1">
      <c r="B312"/>
      <c r="C312"/>
      <c r="D312"/>
      <c r="E312"/>
      <c r="F312" s="1"/>
    </row>
    <row r="313" spans="2:6" s="2" customFormat="1" ht="12" customHeight="1">
      <c r="B313"/>
      <c r="C313"/>
      <c r="D313"/>
      <c r="E313"/>
      <c r="F313" s="1"/>
    </row>
    <row r="314" spans="2:6" s="2" customFormat="1" ht="15" customHeight="1">
      <c r="B314"/>
      <c r="C314"/>
      <c r="D314"/>
      <c r="E314"/>
      <c r="F314"/>
    </row>
    <row r="315" spans="2:6" s="2" customFormat="1" ht="14.25" customHeight="1">
      <c r="B315"/>
      <c r="C315"/>
      <c r="D315"/>
      <c r="E315"/>
      <c r="F315"/>
    </row>
    <row r="316" spans="2:6" s="2" customFormat="1" ht="13.5" customHeight="1">
      <c r="B316"/>
      <c r="C316"/>
      <c r="D316"/>
      <c r="E316"/>
      <c r="F316"/>
    </row>
    <row r="317" spans="2:6" s="2" customFormat="1" ht="12" customHeight="1">
      <c r="B317"/>
      <c r="C317"/>
      <c r="D317"/>
      <c r="E317"/>
      <c r="F317"/>
    </row>
    <row r="318" spans="2:6" s="2" customFormat="1" ht="13.5" customHeight="1">
      <c r="B318"/>
      <c r="C318"/>
      <c r="D318"/>
      <c r="E318"/>
      <c r="F318"/>
    </row>
    <row r="319" spans="2:6" s="2" customFormat="1" ht="6" customHeight="1">
      <c r="B319"/>
      <c r="C319"/>
      <c r="D319"/>
      <c r="E319"/>
      <c r="F319"/>
    </row>
    <row r="320" spans="2:6" s="2" customFormat="1" ht="9.75" customHeight="1">
      <c r="B320"/>
      <c r="C320"/>
      <c r="D320"/>
      <c r="E320"/>
      <c r="F320"/>
    </row>
    <row r="321" spans="1:6" s="2" customFormat="1" ht="15" customHeight="1">
      <c r="A321"/>
      <c r="B321"/>
      <c r="C321"/>
      <c r="D321"/>
      <c r="E321"/>
      <c r="F321"/>
    </row>
    <row r="322" spans="1:6" s="1" customFormat="1" ht="9.75" customHeight="1">
      <c r="A322"/>
      <c r="B322"/>
      <c r="C322"/>
      <c r="D322"/>
      <c r="E322"/>
      <c r="F322"/>
    </row>
    <row r="323" spans="1:6" s="1" customFormat="1" ht="24.75" customHeight="1">
      <c r="A323"/>
      <c r="B323"/>
      <c r="C323"/>
      <c r="D323"/>
      <c r="E323"/>
      <c r="F323"/>
    </row>
  </sheetData>
  <sheetProtection/>
  <mergeCells count="9">
    <mergeCell ref="A1:IV1"/>
    <mergeCell ref="A2:IV2"/>
    <mergeCell ref="A3:IV3"/>
    <mergeCell ref="D6:D7"/>
    <mergeCell ref="B6:B7"/>
    <mergeCell ref="E6:E7"/>
    <mergeCell ref="C6:C7"/>
    <mergeCell ref="G6:I6"/>
    <mergeCell ref="B4:G4"/>
  </mergeCells>
  <printOptions/>
  <pageMargins left="0.7" right="0.1968503937007874" top="0.2362204724409449" bottom="0.2362204724409449" header="0.2362204724409449" footer="0.2362204724409449"/>
  <pageSetup horizontalDpi="600" verticalDpi="600" orientation="portrait" paperSize="9" scale="71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FINDEP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Пунягов</dc:creator>
  <cp:keywords/>
  <dc:description/>
  <cp:lastModifiedBy>Customer</cp:lastModifiedBy>
  <cp:lastPrinted>2020-11-12T05:56:18Z</cp:lastPrinted>
  <dcterms:created xsi:type="dcterms:W3CDTF">2004-09-08T09:13:27Z</dcterms:created>
  <dcterms:modified xsi:type="dcterms:W3CDTF">2020-11-12T05:56:34Z</dcterms:modified>
  <cp:category/>
  <cp:version/>
  <cp:contentType/>
  <cp:contentStatus/>
</cp:coreProperties>
</file>