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МУК" sheetId="1" r:id="rId1"/>
    <sheet name="Администрация" sheetId="2" r:id="rId2"/>
    <sheet name="2" sheetId="3" r:id="rId3"/>
  </sheets>
  <definedNames>
    <definedName name="_xlnm.Print_Titles" localSheetId="2">'2'!$5:$7</definedName>
  </definedNames>
  <calcPr fullCalcOnLoad="1"/>
</workbook>
</file>

<file path=xl/sharedStrings.xml><?xml version="1.0" encoding="utf-8"?>
<sst xmlns="http://schemas.openxmlformats.org/spreadsheetml/2006/main" count="1072" uniqueCount="194">
  <si>
    <t>Наименование</t>
  </si>
  <si>
    <t>Целевая статья</t>
  </si>
  <si>
    <t>Сумма  руб.</t>
  </si>
  <si>
    <t>Всего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</si>
  <si>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</si>
  <si>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</si>
  <si>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</si>
  <si>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</si>
  <si>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</si>
  <si>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</si>
  <si>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</si>
  <si>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</si>
  <si>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</si>
  <si>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</si>
  <si>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</si>
  <si>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</si>
  <si>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</si>
  <si>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</si>
  <si>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</si>
  <si>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</si>
  <si>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</si>
  <si>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</si>
  <si>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</si>
  <si>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</si>
  <si>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</si>
  <si>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812</t>
  </si>
  <si>
    <t>Осуществление госполномочий по опеке и попечительству</t>
  </si>
  <si>
    <t>908</t>
  </si>
  <si>
    <t>Расходы на осуществление государственных полномочий в сфере охраны труда</t>
  </si>
  <si>
    <t>909</t>
  </si>
  <si>
    <t>Осуществление гос.полномочий по созданию и функционированию комиссий по делам несовершеннолетних и защите их прав</t>
  </si>
  <si>
    <t>910</t>
  </si>
  <si>
    <t>Обеспечение деятельности финансовых, налоговых и таможенных органов и органов финансового (финансово- бюджетного надзора)</t>
  </si>
  <si>
    <t>06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</si>
  <si>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</si>
  <si>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11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</si>
  <si>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</si>
  <si>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</si>
  <si>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</si>
  <si>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</si>
  <si>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</si>
  <si>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</si>
  <si>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</si>
  <si>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</si>
  <si>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</si>
  <si>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</si>
  <si>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</si>
  <si>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</si>
  <si>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</si>
  <si>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</si>
  <si>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</si>
  <si>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</si>
  <si>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</si>
  <si>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</si>
  <si>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</si>
  <si>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</si>
  <si>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</si>
  <si>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</si>
  <si>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</si>
  <si>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</si>
  <si>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</si>
  <si>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</si>
  <si>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</si>
  <si>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</si>
  <si>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</si>
  <si>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</si>
  <si>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</si>
  <si>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</si>
  <si>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</si>
  <si>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</si>
  <si>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</si>
  <si>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</si>
  <si>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</si>
  <si>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</si>
  <si>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05</t>
  </si>
  <si>
    <t>08</t>
  </si>
  <si>
    <t>Субсидии юридическим лицам</t>
  </si>
  <si>
    <t>006</t>
  </si>
  <si>
    <t>ЖИЛИЩНО-КОММУНАЛЬНОЕ ХОЗЯЙСТВО</t>
  </si>
  <si>
    <t>Жилищное хозяйство</t>
  </si>
  <si>
    <t>Коммунальное хозяйство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</si>
  <si>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</si>
  <si>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</si>
  <si>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</si>
  <si>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</si>
  <si>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Другие вопросы в области жилищно-коммунального хозяйства</t>
  </si>
  <si>
    <t>Мероприятия в области коммунального хозяйства</t>
  </si>
  <si>
    <t>351 05 00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</si>
  <si>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</si>
  <si>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</si>
  <si>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</si>
  <si>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КУЛЬТУРА, КИНЕМАТОГРАФИЯ И СРЕДСТВА МАССОВОЙ ИНФОРМАЦИИ</t>
  </si>
  <si>
    <t>Культура, кинематография и средства массовой инфрмации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</si>
  <si>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</si>
  <si>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</si>
  <si>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</si>
  <si>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440 99 00</t>
  </si>
  <si>
    <t>Библиотеки</t>
  </si>
  <si>
    <t>442 00 00</t>
  </si>
  <si>
    <t>442 99 00</t>
  </si>
  <si>
    <t>Территориальная программа обязательного медицинского страхования</t>
  </si>
  <si>
    <t>771 00 00</t>
  </si>
  <si>
    <t>Обязательное медицинское страхование неработающего населения</t>
  </si>
  <si>
    <t>771 01 00</t>
  </si>
  <si>
    <t>Страховые взносы по обязательному медицинскому страхованию неработающего населения</t>
  </si>
  <si>
    <t>795</t>
  </si>
  <si>
    <t xml:space="preserve">        В С Е Г О</t>
  </si>
  <si>
    <t>Раздел</t>
  </si>
  <si>
    <t>Подраздел</t>
  </si>
  <si>
    <t>Вид расходов</t>
  </si>
  <si>
    <t>Благоустройство</t>
  </si>
  <si>
    <t>600 00 00</t>
  </si>
  <si>
    <t>600 01 00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</si>
  <si>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</si>
  <si>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</si>
  <si>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600 05 00</t>
  </si>
  <si>
    <t>Прочие мероприятия по благоустройству городских округов и поселений</t>
  </si>
  <si>
    <t>Глава</t>
  </si>
  <si>
    <t xml:space="preserve">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</si>
  <si>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</si>
  <si>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</si>
  <si>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</si>
  <si>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Осуществление первичного воинского учета на территориях ,где отсутствуют военные комиссариаты</t>
  </si>
  <si>
    <t>600 02 00</t>
  </si>
  <si>
    <t>0000000</t>
  </si>
  <si>
    <t>6000200</t>
  </si>
  <si>
    <t>Обеспечение деятельности ведомственных учреждений</t>
  </si>
  <si>
    <t>00</t>
  </si>
  <si>
    <t>4409900</t>
  </si>
  <si>
    <t>4400000</t>
  </si>
  <si>
    <t>КУЛЬТУРА,КИНЕМАТОГРАФИЯ  И СРЕДСТВА МАССОВОЙ ИНФОРМАЦИИ</t>
  </si>
  <si>
    <t>КУЛЬТУРА</t>
  </si>
  <si>
    <t>Дворцы культуры,Дома культуры и другие учреждения культуры,средства массовой информации</t>
  </si>
  <si>
    <t>Сумма руб.</t>
  </si>
  <si>
    <t>Культура,Кинематография и средства массовой информации</t>
  </si>
  <si>
    <t>Дворцы и дома культуры,другие учреждения культуры и средства массовой информации</t>
  </si>
  <si>
    <t>ВСЕГО</t>
  </si>
  <si>
    <t>Межбюджетные трансферты</t>
  </si>
  <si>
    <t>Руководство и управление в сфере установленных функций</t>
  </si>
  <si>
    <t>Воинские формирования (органы,подразделения)</t>
  </si>
  <si>
    <t>202 67 00</t>
  </si>
  <si>
    <t>001 00 00</t>
  </si>
  <si>
    <t>001 36 00</t>
  </si>
  <si>
    <t xml:space="preserve">202 67 00 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</si>
  <si>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</si>
  <si>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</si>
  <si>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521 00 00</t>
  </si>
  <si>
    <t>521 06 00</t>
  </si>
  <si>
    <t xml:space="preserve">521 06 00 </t>
  </si>
  <si>
    <t>017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</si>
  <si>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сооответствии с заключенными соглашениями</t>
  </si>
  <si>
    <t>Приложение к Приложению№7</t>
  </si>
  <si>
    <t xml:space="preserve">                                                                                                                                     </t>
  </si>
  <si>
    <t>Поддержка территориального общественного самоуправления в сельской местности</t>
  </si>
  <si>
    <t>5510106</t>
  </si>
  <si>
    <t>5510166</t>
  </si>
  <si>
    <t>Ведомственная структура расходов местного бюджета на 2010 год МУК "Бестужевское"</t>
  </si>
  <si>
    <t>Распределение расходов местного бюджета на 2010 год по разделам, подразделам, целевым статьям и видам расходов функциональной классификации расходов бюджетов Российской Федерации</t>
  </si>
  <si>
    <t>решения сессии Совета депутатов второго созыва МО "Бестужевское" "О бюджете МО "Бестужевское" на 2010год"</t>
  </si>
  <si>
    <t>№94 от 28 декабря 2009  года</t>
  </si>
  <si>
    <t xml:space="preserve">   Ведомственная структура расходов местного бюджета на 2010 год  Администрация муниципального образования "Бестужевское"               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</si>
  <si>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местности,рабочих поселках(ПГТ)</t>
  </si>
  <si>
    <t>5510105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</si>
  <si>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(ПГТ)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</si>
  <si>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и (ПГТ)</t>
  </si>
  <si>
    <t>Иные субсидии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</si>
  <si>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5510100</t>
  </si>
  <si>
    <t>Покрытие убытков, возникающих в результате государственного регулирования тарифов на тепловую энергию,отпускаемую населению на нужды отопления</t>
  </si>
  <si>
    <t>5510103</t>
  </si>
  <si>
    <t>Приложение №7 к решению сессии Совета депутатов второго созыва МО"Бестужевское" " О бюджете МО"Бестужевское" на 2010 год" №94 от 28 декабря 2009 года</t>
  </si>
  <si>
    <t>Приложение № 6 к решению сессии Совета депутатов второго созыва МО"Бестужевское" "О бюджете МО"Бестужевское" на 2010 г " №94 от 28 декабря 2009 года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</si>
  <si>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</si>
  <si>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Защита населения и территории от чрезвычайных ситуаций природного и техногенного характера,гражданская оборона</t>
  </si>
  <si>
    <t>353 03 00</t>
  </si>
  <si>
    <t>35300 00</t>
  </si>
  <si>
    <t>353 00 00</t>
  </si>
  <si>
    <t>3530500</t>
  </si>
  <si>
    <t>Приложение к Приложению№3</t>
  </si>
  <si>
    <t>Поддержка жилищного хозяйства</t>
  </si>
  <si>
    <t>3520000</t>
  </si>
  <si>
    <t>Мероприятия в области жилищного хозяйства</t>
  </si>
  <si>
    <t>3520300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</si>
  <si>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</si>
  <si>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</si>
  <si>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</si>
  <si>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</si>
  <si>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</si>
  <si>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</si>
  <si>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 xml:space="preserve">340 03 00 </t>
  </si>
  <si>
    <t>3400000</t>
  </si>
  <si>
    <t>3400300</t>
  </si>
  <si>
    <t>к решению сессии Совета депутатов второго созыва "МО Бестужевское" "О внесении изменений и дополнений в решение сессии Совета депутатов второго созыва МО "Бестужевское" "О бюджете МО "Бестужевское" на 2010год" №94 от 28 декабря 2009 года" № 139  от 21 октября 2010 года</t>
  </si>
  <si>
    <t xml:space="preserve">Приложение №3 к решению сессии Совета депутатов второго созыва МО"Бестужевское" "О внесении изменений и дополнений в решение сессии Совета депутатов второго созыва МО"Бестужевское"" О бюджете МО"Бестужевское" на 2010 год" № 94 от 28 декабря 2009 года" № 139   от 21 октября 2010 года </t>
  </si>
  <si>
    <t>Приложение № 2 к решению сессии Совета депутатов второго созыва МО"Бестужевское" О внесении изменений и дополнений в решение сессии Совета депутатов второго созыва МО"Бестужевское""О бюджете МО"Бестужевское" на 2010 г " №94 от 28 декабря 2009 года" №139  от 21 октября 2010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</si>
</sst>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#,##0_ ;\-#,##0\ "/>
    <numFmt numFmtId="175" formatCode="#,##0_р_."/>
    <numFmt numFmtId="176" formatCode="#,##0.00_ ;\-#,##0.00\ "/>
    <numFmt numFmtId="177" formatCode="_-* #,##0.0_р_._-;\-* #,##0.0_р_._-;_-* &quot;-&quot;??_р_._-;_-@_-"/>
    <numFmt numFmtId="178" formatCode="_-* #,##0_р_._-;\-* #,##0_р_._-;_-* &quot;-&quot;??_р_._-;_-@_-"/>
    <numFmt numFmtId="179" formatCode="#,##0.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3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178" fontId="0" fillId="0" borderId="1" xfId="0" applyNumberForma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vertical="center" wrapText="1"/>
    </xf>
    <xf numFmtId="179" fontId="0" fillId="0" borderId="1" xfId="0" applyNumberForma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 wrapText="1"/>
    </xf>
    <xf numFmtId="179" fontId="0" fillId="0" borderId="0" xfId="0" applyNumberForma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8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textRotation="90" wrapText="1"/>
    </xf>
    <xf numFmtId="49" fontId="0" fillId="0" borderId="5" xfId="0" applyNumberFormat="1" applyFont="1" applyBorder="1" applyAlignment="1">
      <alignment horizontal="center" vertical="center" textRotation="90" wrapText="1"/>
    </xf>
    <xf numFmtId="49" fontId="0" fillId="0" borderId="6" xfId="0" applyNumberFormat="1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49" fontId="6" fillId="0" borderId="5" xfId="0" applyNumberFormat="1" applyFont="1" applyBorder="1" applyAlignment="1">
      <alignment horizontal="center" vertical="center" textRotation="90" wrapText="1"/>
    </xf>
    <xf numFmtId="49" fontId="6" fillId="0" borderId="6" xfId="0" applyNumberFormat="1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181"/>
  <sheetViews>
    <sheetView workbookViewId="0" topLeftCell="A4">
      <selection activeCell="J4" sqref="J4"/>
    </sheetView>
  </sheetViews>
  <sheetFormatPr defaultColWidth="9.00390625" defaultRowHeight="12.75"/>
  <cols>
    <col min="1" max="1" width="1.875" style="0" customWidth="1"/>
    <col min="2" max="2" width="44.375" style="0" customWidth="1"/>
    <col min="3" max="3" width="7.00390625" style="0" customWidth="1"/>
    <col min="4" max="4" width="4.125" style="0" customWidth="1"/>
    <col min="5" max="5" width="4.75390625" style="0" customWidth="1"/>
    <col min="6" max="6" width="7.625" style="0" customWidth="1"/>
    <col min="7" max="7" width="4.75390625" style="0" customWidth="1"/>
    <col min="8" max="8" width="17.375" style="18" customWidth="1"/>
    <col min="9" max="9" width="15.625" style="0" customWidth="1"/>
    <col min="10" max="10" width="9.00390625" style="3" customWidth="1"/>
    <col min="11" max="11" width="13.125" style="3" customWidth="1"/>
    <col min="12" max="65" width="9.125" style="3" customWidth="1"/>
  </cols>
  <sheetData>
    <row r="1" spans="6:10" s="1" customFormat="1" ht="23.25" customHeight="1">
      <c r="F1" s="97" t="s">
        <v>177</v>
      </c>
      <c r="G1" s="97"/>
      <c r="H1" s="97"/>
      <c r="I1" s="47"/>
      <c r="J1" s="47"/>
    </row>
    <row r="2" spans="4:10" s="2" customFormat="1" ht="97.5" customHeight="1">
      <c r="D2" s="97" t="s">
        <v>191</v>
      </c>
      <c r="E2" s="97"/>
      <c r="F2" s="97"/>
      <c r="G2" s="97"/>
      <c r="H2" s="97"/>
      <c r="I2" s="47"/>
      <c r="J2" s="47"/>
    </row>
    <row r="3" spans="6:10" s="1" customFormat="1" ht="18" customHeight="1">
      <c r="F3" s="99" t="s">
        <v>151</v>
      </c>
      <c r="G3" s="99"/>
      <c r="H3" s="99"/>
      <c r="I3" s="64"/>
      <c r="J3" s="64"/>
    </row>
    <row r="4" spans="4:8" ht="37.5" customHeight="1">
      <c r="D4" s="97" t="s">
        <v>158</v>
      </c>
      <c r="E4" s="97"/>
      <c r="F4" s="97"/>
      <c r="G4" s="97"/>
      <c r="H4" s="97"/>
    </row>
    <row r="5" spans="6:8" ht="27.75" customHeight="1">
      <c r="F5" s="99" t="s">
        <v>159</v>
      </c>
      <c r="G5" s="99"/>
      <c r="H5" s="99"/>
    </row>
    <row r="6" spans="2:9" ht="48" customHeight="1">
      <c r="B6" s="98" t="s">
        <v>156</v>
      </c>
      <c r="C6" s="98"/>
      <c r="D6" s="98"/>
      <c r="E6" s="98"/>
      <c r="F6" s="98"/>
      <c r="G6" s="98"/>
      <c r="H6" s="98"/>
      <c r="I6" s="84"/>
    </row>
    <row r="8" spans="2:9" ht="23.25" customHeight="1">
      <c r="B8" s="103"/>
      <c r="C8" s="101" t="s">
        <v>117</v>
      </c>
      <c r="D8" s="100" t="s">
        <v>107</v>
      </c>
      <c r="E8" s="100" t="s">
        <v>108</v>
      </c>
      <c r="F8" s="100" t="s">
        <v>1</v>
      </c>
      <c r="G8" s="100" t="s">
        <v>109</v>
      </c>
      <c r="H8" s="23" t="s">
        <v>133</v>
      </c>
      <c r="I8" s="76"/>
    </row>
    <row r="9" spans="2:9" ht="93" customHeight="1">
      <c r="B9" s="103"/>
      <c r="C9" s="102"/>
      <c r="D9" s="100"/>
      <c r="E9" s="100"/>
      <c r="F9" s="100"/>
      <c r="G9" s="100"/>
      <c r="H9" s="4" t="s">
        <v>3</v>
      </c>
      <c r="I9" s="77"/>
    </row>
    <row r="10" spans="2:9" ht="12.75">
      <c r="B10" s="5"/>
      <c r="C10" s="5"/>
      <c r="D10" s="5"/>
      <c r="E10" s="5"/>
      <c r="F10" s="5"/>
      <c r="G10" s="5"/>
      <c r="H10" s="6"/>
      <c r="I10" s="78"/>
    </row>
    <row r="11" spans="2:9" ht="12.75">
      <c r="B11" s="7"/>
      <c r="C11" s="7"/>
      <c r="D11" s="7"/>
      <c r="E11" s="7"/>
      <c r="F11" s="7"/>
      <c r="G11" s="7"/>
      <c r="H11" s="8"/>
      <c r="I11" s="79"/>
    </row>
    <row r="12" spans="2:65" s="18" customFormat="1" ht="12.75" customHeight="1" hidden="1">
      <c r="B12" s="30"/>
      <c r="C12" s="30"/>
      <c r="D12" s="24"/>
      <c r="E12" s="24"/>
      <c r="F12" s="24"/>
      <c r="G12" s="24"/>
      <c r="H12" s="11"/>
      <c r="I12" s="8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</row>
    <row r="13" spans="2:65" s="18" customFormat="1" ht="12.75" customHeight="1" hidden="1">
      <c r="B13" s="22"/>
      <c r="C13" s="22"/>
      <c r="D13" s="17"/>
      <c r="E13" s="17"/>
      <c r="F13" s="17"/>
      <c r="G13" s="17"/>
      <c r="H13" s="11"/>
      <c r="I13" s="8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</row>
    <row r="14" spans="2:65" s="18" customFormat="1" ht="12.75" customHeight="1" hidden="1">
      <c r="B14" s="22"/>
      <c r="C14" s="22"/>
      <c r="D14" s="17"/>
      <c r="E14" s="17"/>
      <c r="F14" s="17"/>
      <c r="G14" s="17"/>
      <c r="H14" s="11"/>
      <c r="I14" s="8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</row>
    <row r="15" spans="2:65" s="18" customFormat="1" ht="20.25" customHeight="1" hidden="1">
      <c r="B15" s="22"/>
      <c r="C15" s="22"/>
      <c r="D15" s="17"/>
      <c r="E15" s="17"/>
      <c r="F15" s="17"/>
      <c r="G15" s="17"/>
      <c r="H15" s="11"/>
      <c r="I15" s="8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</row>
    <row r="16" spans="2:65" s="18" customFormat="1" ht="20.25" customHeight="1" hidden="1">
      <c r="B16" s="22"/>
      <c r="C16" s="22"/>
      <c r="D16" s="17"/>
      <c r="E16" s="17"/>
      <c r="F16" s="17"/>
      <c r="G16" s="17"/>
      <c r="H16" s="11"/>
      <c r="I16" s="8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</row>
    <row r="17" spans="2:65" s="18" customFormat="1" ht="41.25" customHeight="1" hidden="1">
      <c r="B17" s="31"/>
      <c r="C17" s="31"/>
      <c r="D17" s="24"/>
      <c r="E17" s="24"/>
      <c r="F17" s="24"/>
      <c r="G17" s="24"/>
      <c r="H17" s="11"/>
      <c r="I17" s="8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</row>
    <row r="18" spans="2:65" s="18" customFormat="1" ht="42.75" customHeight="1" hidden="1">
      <c r="B18" s="31"/>
      <c r="C18" s="31"/>
      <c r="D18" s="24"/>
      <c r="E18" s="24"/>
      <c r="F18" s="24"/>
      <c r="G18" s="24"/>
      <c r="H18" s="11"/>
      <c r="I18" s="8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</row>
    <row r="19" spans="2:65" s="18" customFormat="1" ht="15.75" customHeight="1" hidden="1">
      <c r="B19" s="31"/>
      <c r="C19" s="31"/>
      <c r="D19" s="24"/>
      <c r="E19" s="24"/>
      <c r="F19" s="24"/>
      <c r="G19" s="24"/>
      <c r="H19" s="11"/>
      <c r="I19" s="8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</row>
    <row r="20" spans="2:65" s="18" customFormat="1" ht="15.75" customHeight="1" hidden="1">
      <c r="B20" s="31"/>
      <c r="C20" s="31"/>
      <c r="D20" s="24"/>
      <c r="E20" s="24"/>
      <c r="F20" s="24"/>
      <c r="G20" s="24"/>
      <c r="H20" s="11"/>
      <c r="I20" s="8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</row>
    <row r="21" spans="2:65" s="18" customFormat="1" ht="26.25" customHeight="1" hidden="1">
      <c r="B21" s="31"/>
      <c r="C21" s="31"/>
      <c r="D21" s="24"/>
      <c r="E21" s="24"/>
      <c r="F21" s="24"/>
      <c r="G21" s="24"/>
      <c r="H21" s="11"/>
      <c r="I21" s="8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</row>
    <row r="22" spans="2:65" s="18" customFormat="1" ht="26.25" customHeight="1" hidden="1">
      <c r="B22" s="31"/>
      <c r="C22" s="31"/>
      <c r="D22" s="24"/>
      <c r="E22" s="24"/>
      <c r="F22" s="24"/>
      <c r="G22" s="24"/>
      <c r="H22" s="11"/>
      <c r="I22" s="8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</row>
    <row r="23" spans="2:65" s="18" customFormat="1" ht="26.25" customHeight="1" hidden="1">
      <c r="B23" s="31"/>
      <c r="C23" s="31"/>
      <c r="D23" s="24"/>
      <c r="E23" s="24"/>
      <c r="F23" s="24"/>
      <c r="G23" s="24"/>
      <c r="H23" s="11"/>
      <c r="I23" s="8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</row>
    <row r="24" spans="2:65" s="18" customFormat="1" ht="26.25" customHeight="1" hidden="1">
      <c r="B24" s="31"/>
      <c r="C24" s="31"/>
      <c r="D24" s="24"/>
      <c r="E24" s="24"/>
      <c r="F24" s="24"/>
      <c r="G24" s="24"/>
      <c r="H24" s="11"/>
      <c r="I24" s="8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</row>
    <row r="25" spans="2:65" s="18" customFormat="1" ht="26.25" customHeight="1" hidden="1">
      <c r="B25" s="31"/>
      <c r="C25" s="31"/>
      <c r="D25" s="24"/>
      <c r="E25" s="24"/>
      <c r="F25" s="24"/>
      <c r="G25" s="24"/>
      <c r="H25" s="11"/>
      <c r="I25" s="8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</row>
    <row r="26" spans="2:65" s="18" customFormat="1" ht="26.25" customHeight="1" hidden="1">
      <c r="B26" s="31"/>
      <c r="C26" s="31"/>
      <c r="D26" s="24"/>
      <c r="E26" s="24"/>
      <c r="F26" s="24"/>
      <c r="G26" s="24"/>
      <c r="H26" s="11"/>
      <c r="I26" s="8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</row>
    <row r="27" spans="2:65" s="18" customFormat="1" ht="26.25" customHeight="1" hidden="1">
      <c r="B27" s="31"/>
      <c r="C27" s="31"/>
      <c r="D27" s="24"/>
      <c r="E27" s="24"/>
      <c r="F27" s="24"/>
      <c r="G27" s="24"/>
      <c r="H27" s="11"/>
      <c r="I27" s="8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</row>
    <row r="28" spans="2:65" s="18" customFormat="1" ht="43.5" customHeight="1" hidden="1">
      <c r="B28" s="22"/>
      <c r="C28" s="22"/>
      <c r="D28" s="17"/>
      <c r="E28" s="17"/>
      <c r="F28" s="17"/>
      <c r="G28" s="17"/>
      <c r="H28" s="11"/>
      <c r="I28" s="8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</row>
    <row r="29" spans="2:65" s="18" customFormat="1" ht="41.25" customHeight="1" hidden="1">
      <c r="B29" s="22"/>
      <c r="C29" s="22"/>
      <c r="D29" s="17"/>
      <c r="E29" s="17"/>
      <c r="F29" s="17"/>
      <c r="G29" s="17"/>
      <c r="H29" s="11"/>
      <c r="I29" s="8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</row>
    <row r="30" spans="2:65" s="18" customFormat="1" ht="16.5" customHeight="1" hidden="1">
      <c r="B30" s="22"/>
      <c r="C30" s="22"/>
      <c r="D30" s="17"/>
      <c r="E30" s="17"/>
      <c r="F30" s="17"/>
      <c r="G30" s="17"/>
      <c r="H30" s="11"/>
      <c r="I30" s="8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</row>
    <row r="31" spans="2:65" s="18" customFormat="1" ht="18" customHeight="1" hidden="1">
      <c r="B31" s="31"/>
      <c r="C31" s="31"/>
      <c r="D31" s="17"/>
      <c r="E31" s="17"/>
      <c r="F31" s="17"/>
      <c r="G31" s="17"/>
      <c r="H31" s="11"/>
      <c r="I31" s="8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</row>
    <row r="32" spans="2:65" s="18" customFormat="1" ht="47.25" customHeight="1" hidden="1">
      <c r="B32" s="31"/>
      <c r="C32" s="31"/>
      <c r="D32" s="17"/>
      <c r="E32" s="17"/>
      <c r="F32" s="17"/>
      <c r="G32" s="17"/>
      <c r="H32" s="11"/>
      <c r="I32" s="8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</row>
    <row r="33" spans="2:65" s="18" customFormat="1" ht="69.75" customHeight="1" hidden="1">
      <c r="B33" s="31"/>
      <c r="C33" s="31"/>
      <c r="D33" s="17"/>
      <c r="E33" s="17"/>
      <c r="F33" s="17"/>
      <c r="G33" s="17"/>
      <c r="H33" s="11"/>
      <c r="I33" s="8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</row>
    <row r="34" spans="2:65" s="18" customFormat="1" ht="20.25" customHeight="1" hidden="1">
      <c r="B34" s="31"/>
      <c r="C34" s="31"/>
      <c r="D34" s="17"/>
      <c r="E34" s="17"/>
      <c r="F34" s="17"/>
      <c r="G34" s="17"/>
      <c r="H34" s="11"/>
      <c r="I34" s="8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</row>
    <row r="35" spans="2:65" s="18" customFormat="1" ht="28.5" customHeight="1" hidden="1">
      <c r="B35" s="31"/>
      <c r="C35" s="31"/>
      <c r="D35" s="17"/>
      <c r="E35" s="17"/>
      <c r="F35" s="17"/>
      <c r="G35" s="17"/>
      <c r="H35" s="11"/>
      <c r="I35" s="8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</row>
    <row r="36" spans="2:65" s="18" customFormat="1" ht="42" customHeight="1" hidden="1">
      <c r="B36" s="31"/>
      <c r="C36" s="31"/>
      <c r="D36" s="17"/>
      <c r="E36" s="17"/>
      <c r="F36" s="17"/>
      <c r="G36" s="17"/>
      <c r="H36" s="11"/>
      <c r="I36" s="8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</row>
    <row r="37" spans="2:65" s="18" customFormat="1" ht="38.25" customHeight="1" hidden="1">
      <c r="B37" s="22"/>
      <c r="C37" s="22"/>
      <c r="D37" s="17"/>
      <c r="E37" s="17"/>
      <c r="F37" s="17"/>
      <c r="G37" s="17"/>
      <c r="H37" s="11"/>
      <c r="I37" s="8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</row>
    <row r="38" spans="2:65" s="18" customFormat="1" ht="39" customHeight="1" hidden="1">
      <c r="B38" s="22"/>
      <c r="C38" s="22"/>
      <c r="D38" s="17"/>
      <c r="E38" s="17"/>
      <c r="F38" s="17"/>
      <c r="G38" s="17"/>
      <c r="H38" s="11"/>
      <c r="I38" s="8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</row>
    <row r="39" spans="2:65" s="18" customFormat="1" ht="16.5" customHeight="1" hidden="1">
      <c r="B39" s="22"/>
      <c r="C39" s="22"/>
      <c r="D39" s="17"/>
      <c r="E39" s="17"/>
      <c r="F39" s="17"/>
      <c r="G39" s="17"/>
      <c r="H39" s="11"/>
      <c r="I39" s="8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</row>
    <row r="40" spans="2:65" s="18" customFormat="1" ht="16.5" customHeight="1" hidden="1">
      <c r="B40" s="31"/>
      <c r="C40" s="31"/>
      <c r="D40" s="17"/>
      <c r="E40" s="17"/>
      <c r="F40" s="17"/>
      <c r="G40" s="17"/>
      <c r="H40" s="11"/>
      <c r="I40" s="8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</row>
    <row r="41" spans="2:65" s="18" customFormat="1" ht="16.5" customHeight="1" hidden="1">
      <c r="B41" s="22"/>
      <c r="C41" s="22"/>
      <c r="D41" s="24"/>
      <c r="E41" s="24"/>
      <c r="F41" s="24"/>
      <c r="G41" s="24"/>
      <c r="H41" s="11"/>
      <c r="I41" s="8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</row>
    <row r="42" spans="2:65" s="18" customFormat="1" ht="16.5" customHeight="1" hidden="1">
      <c r="B42" s="22"/>
      <c r="C42" s="22"/>
      <c r="D42" s="24"/>
      <c r="E42" s="24"/>
      <c r="F42" s="24"/>
      <c r="G42" s="24"/>
      <c r="H42" s="11"/>
      <c r="I42" s="8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</row>
    <row r="43" spans="2:65" s="18" customFormat="1" ht="42" customHeight="1" hidden="1">
      <c r="B43" s="22"/>
      <c r="C43" s="22"/>
      <c r="D43" s="24"/>
      <c r="E43" s="24"/>
      <c r="F43" s="24"/>
      <c r="G43" s="24"/>
      <c r="H43" s="11"/>
      <c r="I43" s="8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</row>
    <row r="44" spans="2:65" s="18" customFormat="1" ht="36" customHeight="1" hidden="1">
      <c r="B44" s="31"/>
      <c r="C44" s="31"/>
      <c r="D44" s="17"/>
      <c r="E44" s="17"/>
      <c r="F44" s="17"/>
      <c r="G44" s="17"/>
      <c r="H44" s="11"/>
      <c r="I44" s="8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</row>
    <row r="45" spans="2:65" s="18" customFormat="1" ht="22.5" customHeight="1" hidden="1">
      <c r="B45" s="22"/>
      <c r="C45" s="22"/>
      <c r="D45" s="17"/>
      <c r="E45" s="17"/>
      <c r="F45" s="17"/>
      <c r="G45" s="17"/>
      <c r="H45" s="11"/>
      <c r="I45" s="8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</row>
    <row r="46" spans="2:65" s="18" customFormat="1" ht="15.75" customHeight="1" hidden="1">
      <c r="B46" s="31"/>
      <c r="C46" s="31"/>
      <c r="D46" s="17"/>
      <c r="E46" s="17"/>
      <c r="F46" s="17"/>
      <c r="G46" s="17"/>
      <c r="H46" s="11"/>
      <c r="I46" s="8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</row>
    <row r="47" spans="2:65" s="18" customFormat="1" ht="15.75" customHeight="1" hidden="1">
      <c r="B47" s="31"/>
      <c r="C47" s="31"/>
      <c r="D47" s="17"/>
      <c r="E47" s="17"/>
      <c r="F47" s="17"/>
      <c r="G47" s="17"/>
      <c r="H47" s="11"/>
      <c r="I47" s="8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</row>
    <row r="48" spans="2:65" s="18" customFormat="1" ht="15" customHeight="1" hidden="1">
      <c r="B48" s="22"/>
      <c r="C48" s="22"/>
      <c r="D48" s="17"/>
      <c r="E48" s="17"/>
      <c r="F48" s="17"/>
      <c r="G48" s="17"/>
      <c r="H48" s="11"/>
      <c r="I48" s="8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</row>
    <row r="49" spans="2:65" s="18" customFormat="1" ht="15.75" customHeight="1" hidden="1">
      <c r="B49" s="22"/>
      <c r="C49" s="22"/>
      <c r="D49" s="17"/>
      <c r="E49" s="17"/>
      <c r="F49" s="17"/>
      <c r="G49" s="17"/>
      <c r="H49" s="11"/>
      <c r="I49" s="8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</row>
    <row r="50" spans="2:65" s="18" customFormat="1" ht="15.75" customHeight="1" hidden="1">
      <c r="B50" s="22"/>
      <c r="C50" s="22"/>
      <c r="D50" s="17"/>
      <c r="E50" s="17"/>
      <c r="F50" s="17"/>
      <c r="G50" s="17"/>
      <c r="H50" s="11"/>
      <c r="I50" s="8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</row>
    <row r="51" spans="2:65" s="18" customFormat="1" ht="13.5" customHeight="1" hidden="1">
      <c r="B51" s="31"/>
      <c r="C51" s="31"/>
      <c r="D51" s="24"/>
      <c r="E51" s="24"/>
      <c r="F51" s="24"/>
      <c r="G51" s="24"/>
      <c r="H51" s="11"/>
      <c r="I51" s="8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</row>
    <row r="52" spans="2:65" s="18" customFormat="1" ht="15" customHeight="1" hidden="1">
      <c r="B52" s="22"/>
      <c r="C52" s="22"/>
      <c r="D52" s="17"/>
      <c r="E52" s="17"/>
      <c r="F52" s="17"/>
      <c r="G52" s="17"/>
      <c r="H52" s="11"/>
      <c r="I52" s="8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</row>
    <row r="53" spans="2:65" s="18" customFormat="1" ht="19.5" customHeight="1" hidden="1">
      <c r="B53" s="19"/>
      <c r="C53" s="19"/>
      <c r="D53" s="17"/>
      <c r="E53" s="17"/>
      <c r="F53" s="17"/>
      <c r="G53" s="17"/>
      <c r="H53" s="11"/>
      <c r="I53" s="8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</row>
    <row r="54" spans="2:65" s="18" customFormat="1" ht="16.5" customHeight="1" hidden="1">
      <c r="B54" s="19"/>
      <c r="C54" s="19"/>
      <c r="D54" s="17"/>
      <c r="E54" s="17"/>
      <c r="F54" s="17"/>
      <c r="G54" s="17"/>
      <c r="H54" s="11"/>
      <c r="I54" s="8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</row>
    <row r="55" spans="2:65" s="18" customFormat="1" ht="13.5" customHeight="1" hidden="1">
      <c r="B55" s="19"/>
      <c r="C55" s="19"/>
      <c r="D55" s="17"/>
      <c r="E55" s="17"/>
      <c r="F55" s="17"/>
      <c r="G55" s="17"/>
      <c r="H55" s="11"/>
      <c r="I55" s="8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</row>
    <row r="56" spans="2:65" s="18" customFormat="1" ht="27" customHeight="1" hidden="1">
      <c r="B56" s="19"/>
      <c r="C56" s="19"/>
      <c r="D56" s="17"/>
      <c r="E56" s="17"/>
      <c r="F56" s="17"/>
      <c r="G56" s="17"/>
      <c r="H56" s="11"/>
      <c r="I56" s="8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</row>
    <row r="57" spans="2:65" s="18" customFormat="1" ht="27" customHeight="1" hidden="1">
      <c r="B57" s="19"/>
      <c r="C57" s="19"/>
      <c r="D57" s="17"/>
      <c r="E57" s="17"/>
      <c r="F57" s="17"/>
      <c r="G57" s="17"/>
      <c r="H57" s="11"/>
      <c r="I57" s="8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</row>
    <row r="58" spans="2:65" s="18" customFormat="1" ht="12.75" customHeight="1" hidden="1">
      <c r="B58" s="22"/>
      <c r="C58" s="22"/>
      <c r="D58" s="17"/>
      <c r="E58" s="17"/>
      <c r="F58" s="17"/>
      <c r="G58" s="17"/>
      <c r="H58" s="11"/>
      <c r="I58" s="8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</row>
    <row r="59" spans="2:65" s="18" customFormat="1" ht="12.75" customHeight="1" hidden="1">
      <c r="B59" s="32"/>
      <c r="C59" s="32"/>
      <c r="D59" s="24"/>
      <c r="E59" s="24"/>
      <c r="F59" s="24"/>
      <c r="G59" s="24"/>
      <c r="H59" s="11"/>
      <c r="I59" s="8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</row>
    <row r="60" spans="2:65" s="18" customFormat="1" ht="15.75" customHeight="1" hidden="1">
      <c r="B60" s="33"/>
      <c r="C60" s="33"/>
      <c r="D60" s="17"/>
      <c r="E60" s="17"/>
      <c r="F60" s="17"/>
      <c r="G60" s="17"/>
      <c r="H60" s="11"/>
      <c r="I60" s="8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</row>
    <row r="61" spans="2:65" s="18" customFormat="1" ht="12.75" customHeight="1" hidden="1">
      <c r="B61" s="33"/>
      <c r="C61" s="33"/>
      <c r="D61" s="17"/>
      <c r="E61" s="17"/>
      <c r="F61" s="17"/>
      <c r="G61" s="17"/>
      <c r="H61" s="11"/>
      <c r="I61" s="8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</row>
    <row r="62" spans="2:65" s="18" customFormat="1" ht="55.5" customHeight="1" hidden="1">
      <c r="B62" s="33"/>
      <c r="C62" s="33"/>
      <c r="D62" s="17"/>
      <c r="E62" s="17"/>
      <c r="F62" s="17"/>
      <c r="G62" s="17"/>
      <c r="H62" s="11"/>
      <c r="I62" s="8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</row>
    <row r="63" spans="2:65" s="18" customFormat="1" ht="26.25" customHeight="1" hidden="1">
      <c r="B63" s="33"/>
      <c r="C63" s="33"/>
      <c r="D63" s="17"/>
      <c r="E63" s="17"/>
      <c r="F63" s="17"/>
      <c r="G63" s="17"/>
      <c r="H63" s="11"/>
      <c r="I63" s="8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</row>
    <row r="64" spans="2:65" s="18" customFormat="1" ht="23.25" customHeight="1" hidden="1">
      <c r="B64" s="33"/>
      <c r="C64" s="33"/>
      <c r="D64" s="17"/>
      <c r="E64" s="17"/>
      <c r="F64" s="17"/>
      <c r="G64" s="17"/>
      <c r="H64" s="11"/>
      <c r="I64" s="8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</row>
    <row r="65" spans="2:65" s="18" customFormat="1" ht="30" customHeight="1" hidden="1">
      <c r="B65" s="33"/>
      <c r="C65" s="33"/>
      <c r="D65" s="17"/>
      <c r="E65" s="17"/>
      <c r="F65" s="17"/>
      <c r="G65" s="17"/>
      <c r="H65" s="11"/>
      <c r="I65" s="8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</row>
    <row r="66" spans="2:65" s="18" customFormat="1" ht="30" customHeight="1" hidden="1">
      <c r="B66" s="33"/>
      <c r="C66" s="33"/>
      <c r="D66" s="17"/>
      <c r="E66" s="17"/>
      <c r="F66" s="17"/>
      <c r="G66" s="17"/>
      <c r="H66" s="11"/>
      <c r="I66" s="8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</row>
    <row r="67" spans="2:65" s="18" customFormat="1" ht="30" customHeight="1" hidden="1">
      <c r="B67" s="33"/>
      <c r="C67" s="33"/>
      <c r="D67" s="17"/>
      <c r="E67" s="17"/>
      <c r="F67" s="17"/>
      <c r="G67" s="17"/>
      <c r="H67" s="11"/>
      <c r="I67" s="8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</row>
    <row r="68" spans="2:65" s="18" customFormat="1" ht="30" customHeight="1" hidden="1">
      <c r="B68" s="33"/>
      <c r="C68" s="33"/>
      <c r="D68" s="17"/>
      <c r="E68" s="17"/>
      <c r="F68" s="17"/>
      <c r="G68" s="17"/>
      <c r="H68" s="11"/>
      <c r="I68" s="8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</row>
    <row r="69" spans="2:65" s="18" customFormat="1" ht="30" customHeight="1" hidden="1">
      <c r="B69" s="33"/>
      <c r="C69" s="33"/>
      <c r="D69" s="17"/>
      <c r="E69" s="17"/>
      <c r="F69" s="17"/>
      <c r="G69" s="17"/>
      <c r="H69" s="11"/>
      <c r="I69" s="8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</row>
    <row r="70" spans="2:65" s="18" customFormat="1" ht="30" customHeight="1" hidden="1">
      <c r="B70" s="33"/>
      <c r="C70" s="33"/>
      <c r="D70" s="17"/>
      <c r="E70" s="17"/>
      <c r="F70" s="17"/>
      <c r="G70" s="17"/>
      <c r="H70" s="11"/>
      <c r="I70" s="8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2:65" s="18" customFormat="1" ht="30" customHeight="1" hidden="1">
      <c r="B71" s="33"/>
      <c r="C71" s="33"/>
      <c r="D71" s="17"/>
      <c r="E71" s="17"/>
      <c r="F71" s="17"/>
      <c r="G71" s="17"/>
      <c r="H71" s="11"/>
      <c r="I71" s="8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</row>
    <row r="72" spans="2:65" s="18" customFormat="1" ht="23.25" customHeight="1" hidden="1">
      <c r="B72" s="33"/>
      <c r="C72" s="33"/>
      <c r="D72" s="17"/>
      <c r="E72" s="17"/>
      <c r="F72" s="17"/>
      <c r="G72" s="17"/>
      <c r="H72" s="11"/>
      <c r="I72" s="8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2:65" s="18" customFormat="1" ht="22.5" customHeight="1" hidden="1">
      <c r="B73" s="19"/>
      <c r="C73" s="19"/>
      <c r="D73" s="17"/>
      <c r="E73" s="17"/>
      <c r="F73" s="17"/>
      <c r="G73" s="17"/>
      <c r="H73" s="11"/>
      <c r="I73" s="8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</row>
    <row r="74" spans="2:65" s="18" customFormat="1" ht="37.5" customHeight="1" hidden="1">
      <c r="B74" s="31"/>
      <c r="C74" s="31"/>
      <c r="D74" s="17"/>
      <c r="E74" s="17"/>
      <c r="F74" s="17"/>
      <c r="G74" s="17"/>
      <c r="H74" s="11"/>
      <c r="I74" s="8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</row>
    <row r="75" spans="2:65" s="18" customFormat="1" ht="26.25" customHeight="1" hidden="1">
      <c r="B75" s="19"/>
      <c r="C75" s="19"/>
      <c r="D75" s="17"/>
      <c r="E75" s="17"/>
      <c r="F75" s="17"/>
      <c r="G75" s="17"/>
      <c r="H75" s="11"/>
      <c r="I75" s="8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</row>
    <row r="76" spans="2:65" s="18" customFormat="1" ht="39" customHeight="1" hidden="1">
      <c r="B76" s="19"/>
      <c r="C76" s="19"/>
      <c r="D76" s="17"/>
      <c r="E76" s="17"/>
      <c r="F76" s="17"/>
      <c r="G76" s="17"/>
      <c r="H76" s="11"/>
      <c r="I76" s="8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</row>
    <row r="77" spans="2:65" s="18" customFormat="1" ht="39" customHeight="1" hidden="1">
      <c r="B77" s="33"/>
      <c r="C77" s="33"/>
      <c r="D77" s="17"/>
      <c r="E77" s="17"/>
      <c r="F77" s="17"/>
      <c r="G77" s="17"/>
      <c r="H77" s="11"/>
      <c r="I77" s="8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</row>
    <row r="78" spans="2:65" s="18" customFormat="1" ht="13.5" customHeight="1" hidden="1">
      <c r="B78" s="31"/>
      <c r="C78" s="31"/>
      <c r="D78" s="17"/>
      <c r="E78" s="17"/>
      <c r="F78" s="17"/>
      <c r="G78" s="17"/>
      <c r="H78" s="11"/>
      <c r="I78" s="81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</row>
    <row r="79" spans="2:65" s="18" customFormat="1" ht="12.75" customHeight="1" hidden="1">
      <c r="B79" s="19"/>
      <c r="C79" s="19"/>
      <c r="D79" s="17"/>
      <c r="E79" s="17"/>
      <c r="F79" s="17"/>
      <c r="G79" s="17"/>
      <c r="H79" s="11"/>
      <c r="I79" s="8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</row>
    <row r="80" spans="2:65" s="18" customFormat="1" ht="37.5" customHeight="1" hidden="1">
      <c r="B80" s="19"/>
      <c r="C80" s="19"/>
      <c r="D80" s="17"/>
      <c r="E80" s="17"/>
      <c r="F80" s="17"/>
      <c r="G80" s="17"/>
      <c r="H80" s="11"/>
      <c r="I80" s="8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</row>
    <row r="81" spans="2:65" s="18" customFormat="1" ht="37.5" customHeight="1" hidden="1">
      <c r="B81" s="33"/>
      <c r="C81" s="33"/>
      <c r="D81" s="17"/>
      <c r="E81" s="17"/>
      <c r="F81" s="17"/>
      <c r="G81" s="17"/>
      <c r="H81" s="11"/>
      <c r="I81" s="8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</row>
    <row r="82" spans="2:65" s="18" customFormat="1" ht="49.5" customHeight="1" hidden="1">
      <c r="B82" s="33"/>
      <c r="C82" s="33"/>
      <c r="D82" s="17"/>
      <c r="E82" s="17"/>
      <c r="F82" s="17"/>
      <c r="G82" s="17"/>
      <c r="H82" s="11"/>
      <c r="I82" s="8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</row>
    <row r="83" spans="2:65" s="18" customFormat="1" ht="37.5" customHeight="1" hidden="1">
      <c r="B83" s="33"/>
      <c r="C83" s="33"/>
      <c r="D83" s="17"/>
      <c r="E83" s="17"/>
      <c r="F83" s="17"/>
      <c r="G83" s="17"/>
      <c r="H83" s="11"/>
      <c r="I83" s="8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</row>
    <row r="84" spans="2:65" s="18" customFormat="1" ht="37.5" customHeight="1" hidden="1">
      <c r="B84" s="31"/>
      <c r="C84" s="31"/>
      <c r="D84" s="17"/>
      <c r="E84" s="17"/>
      <c r="F84" s="17"/>
      <c r="G84" s="17"/>
      <c r="H84" s="11"/>
      <c r="I84" s="8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</row>
    <row r="85" spans="2:65" s="18" customFormat="1" ht="37.5" customHeight="1" hidden="1">
      <c r="B85" s="31"/>
      <c r="C85" s="31"/>
      <c r="D85" s="17"/>
      <c r="E85" s="17"/>
      <c r="F85" s="17"/>
      <c r="G85" s="17"/>
      <c r="H85" s="11"/>
      <c r="I85" s="8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</row>
    <row r="86" spans="2:65" s="18" customFormat="1" ht="24.75" customHeight="1" hidden="1">
      <c r="B86" s="19"/>
      <c r="C86" s="19"/>
      <c r="D86" s="17"/>
      <c r="E86" s="17"/>
      <c r="F86" s="17"/>
      <c r="G86" s="17"/>
      <c r="H86" s="11"/>
      <c r="I86" s="8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</row>
    <row r="87" spans="2:65" s="18" customFormat="1" ht="21" customHeight="1" hidden="1">
      <c r="B87" s="19"/>
      <c r="C87" s="19"/>
      <c r="D87" s="17"/>
      <c r="E87" s="17"/>
      <c r="F87" s="17"/>
      <c r="G87" s="17"/>
      <c r="H87" s="11"/>
      <c r="I87" s="8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</row>
    <row r="88" spans="2:65" s="18" customFormat="1" ht="37.5" customHeight="1" hidden="1">
      <c r="B88" s="19"/>
      <c r="C88" s="19"/>
      <c r="D88" s="17"/>
      <c r="E88" s="17"/>
      <c r="F88" s="17"/>
      <c r="G88" s="17"/>
      <c r="H88" s="11"/>
      <c r="I88" s="8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</row>
    <row r="89" spans="2:65" s="18" customFormat="1" ht="23.25" customHeight="1" hidden="1">
      <c r="B89" s="19"/>
      <c r="C89" s="19"/>
      <c r="D89" s="17"/>
      <c r="E89" s="17"/>
      <c r="F89" s="17"/>
      <c r="G89" s="17"/>
      <c r="H89" s="11"/>
      <c r="I89" s="8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</row>
    <row r="90" spans="2:65" s="18" customFormat="1" ht="23.25" customHeight="1" hidden="1">
      <c r="B90" s="19"/>
      <c r="C90" s="19"/>
      <c r="D90" s="17"/>
      <c r="E90" s="17"/>
      <c r="F90" s="17"/>
      <c r="G90" s="17"/>
      <c r="H90" s="11"/>
      <c r="I90" s="8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</row>
    <row r="91" spans="2:65" s="18" customFormat="1" ht="12.75" customHeight="1" hidden="1">
      <c r="B91" s="31"/>
      <c r="C91" s="31"/>
      <c r="D91" s="24"/>
      <c r="E91" s="24"/>
      <c r="F91" s="24"/>
      <c r="G91" s="24"/>
      <c r="H91" s="11"/>
      <c r="I91" s="8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</row>
    <row r="92" spans="2:65" s="18" customFormat="1" ht="16.5" customHeight="1" hidden="1">
      <c r="B92" s="32"/>
      <c r="C92" s="32"/>
      <c r="D92" s="24"/>
      <c r="E92" s="24"/>
      <c r="F92" s="24"/>
      <c r="G92" s="24"/>
      <c r="H92" s="11"/>
      <c r="I92" s="8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</row>
    <row r="93" spans="2:65" s="18" customFormat="1" ht="15.75" customHeight="1" hidden="1">
      <c r="B93" s="31"/>
      <c r="C93" s="31"/>
      <c r="D93" s="24"/>
      <c r="E93" s="24"/>
      <c r="F93" s="24"/>
      <c r="G93" s="24"/>
      <c r="H93" s="11"/>
      <c r="I93" s="8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</row>
    <row r="94" spans="2:65" s="18" customFormat="1" ht="15.75" customHeight="1" hidden="1">
      <c r="B94" s="31"/>
      <c r="C94" s="31"/>
      <c r="D94" s="24"/>
      <c r="E94" s="24"/>
      <c r="F94" s="24"/>
      <c r="G94" s="24"/>
      <c r="H94" s="11"/>
      <c r="I94" s="8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</row>
    <row r="95" spans="2:65" s="18" customFormat="1" ht="15.75" customHeight="1" hidden="1">
      <c r="B95" s="31"/>
      <c r="C95" s="31"/>
      <c r="D95" s="24"/>
      <c r="E95" s="24"/>
      <c r="F95" s="24"/>
      <c r="G95" s="24"/>
      <c r="H95" s="11"/>
      <c r="I95" s="8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</row>
    <row r="96" spans="2:65" s="18" customFormat="1" ht="15.75" customHeight="1" hidden="1">
      <c r="B96" s="31"/>
      <c r="C96" s="31"/>
      <c r="D96" s="24"/>
      <c r="E96" s="24"/>
      <c r="F96" s="24"/>
      <c r="G96" s="24"/>
      <c r="H96" s="11"/>
      <c r="I96" s="8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</row>
    <row r="97" spans="2:65" s="18" customFormat="1" ht="15.75" customHeight="1" hidden="1">
      <c r="B97" s="31"/>
      <c r="C97" s="31"/>
      <c r="D97" s="24"/>
      <c r="E97" s="24"/>
      <c r="F97" s="24"/>
      <c r="G97" s="24"/>
      <c r="H97" s="11"/>
      <c r="I97" s="8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</row>
    <row r="98" spans="2:65" s="18" customFormat="1" ht="25.5" customHeight="1" hidden="1">
      <c r="B98" s="21"/>
      <c r="C98" s="21"/>
      <c r="D98" s="24"/>
      <c r="E98" s="24"/>
      <c r="F98" s="24"/>
      <c r="G98" s="24"/>
      <c r="H98" s="11"/>
      <c r="I98" s="8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</row>
    <row r="99" spans="2:65" s="18" customFormat="1" ht="24.75" customHeight="1" hidden="1">
      <c r="B99" s="21"/>
      <c r="C99" s="21"/>
      <c r="D99" s="17"/>
      <c r="E99" s="17"/>
      <c r="F99" s="17"/>
      <c r="G99" s="17"/>
      <c r="H99" s="11"/>
      <c r="I99" s="8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</row>
    <row r="100" spans="2:65" s="18" customFormat="1" ht="24.75" customHeight="1" hidden="1">
      <c r="B100" s="21"/>
      <c r="C100" s="21"/>
      <c r="D100" s="17"/>
      <c r="E100" s="17"/>
      <c r="F100" s="17"/>
      <c r="G100" s="17"/>
      <c r="H100" s="11"/>
      <c r="I100" s="8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</row>
    <row r="101" spans="2:9" ht="15.75" customHeight="1" hidden="1">
      <c r="B101" s="15"/>
      <c r="C101" s="15"/>
      <c r="D101" s="10"/>
      <c r="E101" s="10"/>
      <c r="F101" s="10"/>
      <c r="G101" s="10"/>
      <c r="H101" s="11"/>
      <c r="I101" s="82"/>
    </row>
    <row r="102" spans="2:9" ht="15.75" customHeight="1" hidden="1">
      <c r="B102" s="16"/>
      <c r="C102" s="16"/>
      <c r="D102" s="10"/>
      <c r="E102" s="10"/>
      <c r="F102" s="10"/>
      <c r="G102" s="10"/>
      <c r="H102" s="11"/>
      <c r="I102" s="82"/>
    </row>
    <row r="103" spans="2:9" ht="15.75" customHeight="1" hidden="1">
      <c r="B103" s="13"/>
      <c r="C103" s="13"/>
      <c r="D103" s="14"/>
      <c r="E103" s="14"/>
      <c r="F103" s="14"/>
      <c r="G103" s="14"/>
      <c r="H103" s="11"/>
      <c r="I103" s="82"/>
    </row>
    <row r="104" spans="2:9" ht="15" customHeight="1" hidden="1">
      <c r="B104" s="13"/>
      <c r="C104" s="13"/>
      <c r="D104" s="14"/>
      <c r="E104" s="14"/>
      <c r="F104" s="14"/>
      <c r="G104" s="14"/>
      <c r="H104" s="11"/>
      <c r="I104" s="82"/>
    </row>
    <row r="105" spans="2:9" ht="39" customHeight="1" hidden="1">
      <c r="B105" s="22"/>
      <c r="C105" s="22"/>
      <c r="D105" s="14"/>
      <c r="E105" s="14"/>
      <c r="F105" s="14"/>
      <c r="G105" s="14"/>
      <c r="H105" s="11"/>
      <c r="I105" s="82"/>
    </row>
    <row r="106" spans="2:9" ht="26.25" customHeight="1" hidden="1">
      <c r="B106" s="21"/>
      <c r="C106" s="21"/>
      <c r="D106" s="14"/>
      <c r="E106" s="14"/>
      <c r="F106" s="14"/>
      <c r="G106" s="17"/>
      <c r="H106" s="11"/>
      <c r="I106" s="82"/>
    </row>
    <row r="107" spans="2:9" ht="26.25" customHeight="1" hidden="1">
      <c r="B107" s="21"/>
      <c r="C107" s="21"/>
      <c r="D107" s="14"/>
      <c r="E107" s="14"/>
      <c r="F107" s="14"/>
      <c r="G107" s="17"/>
      <c r="H107" s="11"/>
      <c r="I107" s="82"/>
    </row>
    <row r="108" spans="2:9" ht="26.25" customHeight="1" hidden="1">
      <c r="B108" s="21"/>
      <c r="C108" s="21"/>
      <c r="D108" s="14"/>
      <c r="E108" s="14"/>
      <c r="F108" s="14"/>
      <c r="G108" s="17"/>
      <c r="H108" s="11"/>
      <c r="I108" s="82"/>
    </row>
    <row r="109" spans="2:9" ht="11.25" customHeight="1" hidden="1">
      <c r="B109" s="22"/>
      <c r="C109" s="22"/>
      <c r="D109" s="17"/>
      <c r="E109" s="17"/>
      <c r="F109" s="17"/>
      <c r="G109" s="17"/>
      <c r="H109" s="11"/>
      <c r="I109" s="82"/>
    </row>
    <row r="110" spans="2:9" ht="17.25" customHeight="1" hidden="1">
      <c r="B110" s="22"/>
      <c r="C110" s="22"/>
      <c r="D110" s="17"/>
      <c r="E110" s="17"/>
      <c r="F110" s="17"/>
      <c r="G110" s="17"/>
      <c r="H110" s="11"/>
      <c r="I110" s="82"/>
    </row>
    <row r="111" spans="2:9" ht="45" customHeight="1" hidden="1">
      <c r="B111" s="22"/>
      <c r="C111" s="22"/>
      <c r="D111" s="17"/>
      <c r="E111" s="17"/>
      <c r="F111" s="17"/>
      <c r="G111" s="17"/>
      <c r="H111" s="11"/>
      <c r="I111" s="82"/>
    </row>
    <row r="112" spans="2:9" ht="25.5" customHeight="1" hidden="1">
      <c r="B112" s="21"/>
      <c r="C112" s="21"/>
      <c r="D112" s="17"/>
      <c r="E112" s="17"/>
      <c r="F112" s="17"/>
      <c r="G112" s="17"/>
      <c r="H112" s="11"/>
      <c r="I112" s="82"/>
    </row>
    <row r="113" spans="2:9" ht="62.25" customHeight="1" hidden="1">
      <c r="B113" s="22"/>
      <c r="C113" s="22"/>
      <c r="D113" s="14"/>
      <c r="E113" s="14"/>
      <c r="F113" s="17"/>
      <c r="G113" s="14"/>
      <c r="H113" s="11"/>
      <c r="I113" s="82"/>
    </row>
    <row r="114" spans="2:9" ht="23.25" customHeight="1" hidden="1">
      <c r="B114" s="21"/>
      <c r="C114" s="21"/>
      <c r="D114" s="14"/>
      <c r="E114" s="14"/>
      <c r="F114" s="17"/>
      <c r="G114" s="14"/>
      <c r="H114" s="11"/>
      <c r="I114" s="82"/>
    </row>
    <row r="115" spans="2:9" ht="23.25" customHeight="1" hidden="1">
      <c r="B115" s="21"/>
      <c r="C115" s="21"/>
      <c r="D115" s="14"/>
      <c r="E115" s="14"/>
      <c r="F115" s="17"/>
      <c r="G115" s="14"/>
      <c r="H115" s="11"/>
      <c r="I115" s="82"/>
    </row>
    <row r="116" spans="2:9" ht="23.25" customHeight="1" hidden="1">
      <c r="B116" s="21"/>
      <c r="C116" s="21"/>
      <c r="D116" s="14"/>
      <c r="E116" s="14"/>
      <c r="F116" s="17"/>
      <c r="G116" s="14"/>
      <c r="H116" s="11"/>
      <c r="I116" s="82"/>
    </row>
    <row r="117" spans="2:9" ht="23.25" customHeight="1" hidden="1">
      <c r="B117" s="21"/>
      <c r="C117" s="21"/>
      <c r="D117" s="14"/>
      <c r="E117" s="14"/>
      <c r="F117" s="17"/>
      <c r="G117" s="14"/>
      <c r="H117" s="11"/>
      <c r="I117" s="82"/>
    </row>
    <row r="118" spans="2:9" ht="23.25" customHeight="1" hidden="1">
      <c r="B118" s="21"/>
      <c r="C118" s="21"/>
      <c r="D118" s="14"/>
      <c r="E118" s="14"/>
      <c r="F118" s="17"/>
      <c r="G118" s="14"/>
      <c r="H118" s="11"/>
      <c r="I118" s="82"/>
    </row>
    <row r="119" spans="2:9" ht="41.25" customHeight="1" hidden="1">
      <c r="B119" s="21"/>
      <c r="C119" s="21"/>
      <c r="D119" s="14"/>
      <c r="E119" s="14"/>
      <c r="F119" s="17"/>
      <c r="G119" s="14"/>
      <c r="H119" s="11"/>
      <c r="I119" s="82"/>
    </row>
    <row r="120" spans="2:9" ht="23.25" customHeight="1" hidden="1">
      <c r="B120" s="21"/>
      <c r="C120" s="21"/>
      <c r="D120" s="14"/>
      <c r="E120" s="14"/>
      <c r="F120" s="17"/>
      <c r="G120" s="14"/>
      <c r="H120" s="11"/>
      <c r="I120" s="82"/>
    </row>
    <row r="121" spans="2:9" ht="23.25" customHeight="1" hidden="1">
      <c r="B121" s="21"/>
      <c r="C121" s="21"/>
      <c r="D121" s="14"/>
      <c r="E121" s="14"/>
      <c r="F121" s="17"/>
      <c r="G121" s="14"/>
      <c r="H121" s="11"/>
      <c r="I121" s="82"/>
    </row>
    <row r="122" spans="2:9" ht="23.25" customHeight="1" hidden="1">
      <c r="B122" s="21"/>
      <c r="C122" s="21"/>
      <c r="D122" s="14"/>
      <c r="E122" s="14"/>
      <c r="F122" s="17"/>
      <c r="G122" s="14"/>
      <c r="H122" s="11"/>
      <c r="I122" s="82"/>
    </row>
    <row r="123" spans="2:9" ht="23.25" customHeight="1" hidden="1">
      <c r="B123" s="21"/>
      <c r="C123" s="21"/>
      <c r="D123" s="14"/>
      <c r="E123" s="14"/>
      <c r="F123" s="17"/>
      <c r="G123" s="14"/>
      <c r="H123" s="11"/>
      <c r="I123" s="82"/>
    </row>
    <row r="124" spans="2:9" ht="23.25" customHeight="1" hidden="1">
      <c r="B124" s="21"/>
      <c r="C124" s="21"/>
      <c r="D124" s="14"/>
      <c r="E124" s="14"/>
      <c r="F124" s="17"/>
      <c r="G124" s="14"/>
      <c r="H124" s="11"/>
      <c r="I124" s="82"/>
    </row>
    <row r="125" spans="2:9" ht="23.25" customHeight="1" hidden="1">
      <c r="B125" s="21"/>
      <c r="C125" s="21"/>
      <c r="D125" s="14"/>
      <c r="E125" s="14"/>
      <c r="F125" s="17"/>
      <c r="G125" s="14"/>
      <c r="H125" s="11"/>
      <c r="I125" s="82"/>
    </row>
    <row r="126" spans="2:9" ht="23.25" customHeight="1" hidden="1">
      <c r="B126" s="21"/>
      <c r="C126" s="21"/>
      <c r="D126" s="14"/>
      <c r="E126" s="14"/>
      <c r="F126" s="17"/>
      <c r="G126" s="14"/>
      <c r="H126" s="11"/>
      <c r="I126" s="82"/>
    </row>
    <row r="127" spans="2:9" ht="23.25" customHeight="1" hidden="1">
      <c r="B127" s="21"/>
      <c r="C127" s="21"/>
      <c r="D127" s="14"/>
      <c r="E127" s="14"/>
      <c r="F127" s="17"/>
      <c r="G127" s="14"/>
      <c r="H127" s="11"/>
      <c r="I127" s="82"/>
    </row>
    <row r="128" spans="2:9" ht="23.25" customHeight="1" hidden="1">
      <c r="B128" s="21"/>
      <c r="C128" s="21"/>
      <c r="D128" s="14"/>
      <c r="E128" s="14"/>
      <c r="F128" s="17"/>
      <c r="G128" s="14"/>
      <c r="H128" s="11"/>
      <c r="I128" s="82"/>
    </row>
    <row r="129" spans="2:9" ht="24.75" customHeight="1" hidden="1">
      <c r="B129" s="13"/>
      <c r="C129" s="13"/>
      <c r="D129" s="14"/>
      <c r="E129" s="14"/>
      <c r="F129" s="14"/>
      <c r="G129" s="14"/>
      <c r="H129" s="11"/>
      <c r="I129" s="82"/>
    </row>
    <row r="130" spans="2:9" ht="12.75" customHeight="1" hidden="1">
      <c r="B130" s="21"/>
      <c r="C130" s="21"/>
      <c r="D130" s="14"/>
      <c r="E130" s="14"/>
      <c r="F130" s="17"/>
      <c r="G130" s="10"/>
      <c r="H130" s="11"/>
      <c r="I130" s="82"/>
    </row>
    <row r="131" spans="2:9" ht="12.75" customHeight="1" hidden="1">
      <c r="B131" s="21"/>
      <c r="C131" s="21"/>
      <c r="D131" s="14"/>
      <c r="E131" s="14"/>
      <c r="F131" s="17"/>
      <c r="G131" s="10"/>
      <c r="H131" s="11"/>
      <c r="I131" s="82"/>
    </row>
    <row r="132" spans="2:9" ht="12.75" customHeight="1" hidden="1">
      <c r="B132" s="21"/>
      <c r="C132" s="21"/>
      <c r="D132" s="14"/>
      <c r="E132" s="14"/>
      <c r="F132" s="17"/>
      <c r="G132" s="10"/>
      <c r="H132" s="11"/>
      <c r="I132" s="82"/>
    </row>
    <row r="133" spans="2:9" ht="12.75" customHeight="1" hidden="1">
      <c r="B133" s="21"/>
      <c r="C133" s="21"/>
      <c r="D133" s="14"/>
      <c r="E133" s="14"/>
      <c r="F133" s="17"/>
      <c r="G133" s="10"/>
      <c r="H133" s="11"/>
      <c r="I133" s="82"/>
    </row>
    <row r="134" spans="2:9" ht="28.5" customHeight="1">
      <c r="B134" s="16" t="s">
        <v>134</v>
      </c>
      <c r="C134" s="46">
        <v>808</v>
      </c>
      <c r="D134" s="14"/>
      <c r="E134" s="14"/>
      <c r="F134" s="14"/>
      <c r="G134" s="14"/>
      <c r="H134" s="11">
        <f>SUM(H135)</f>
        <v>1515243</v>
      </c>
      <c r="I134" s="82"/>
    </row>
    <row r="135" spans="2:9" ht="15.75" customHeight="1">
      <c r="B135" s="16" t="s">
        <v>93</v>
      </c>
      <c r="C135" s="46">
        <v>808</v>
      </c>
      <c r="D135" s="27" t="s">
        <v>75</v>
      </c>
      <c r="E135" s="27" t="s">
        <v>5</v>
      </c>
      <c r="F135" s="14"/>
      <c r="G135" s="14"/>
      <c r="H135" s="11">
        <f>SUM(H136+H143)</f>
        <v>1515243</v>
      </c>
      <c r="I135" s="82"/>
    </row>
    <row r="136" spans="2:9" ht="27.75" customHeight="1">
      <c r="B136" s="13" t="s">
        <v>135</v>
      </c>
      <c r="C136" s="41">
        <v>808</v>
      </c>
      <c r="D136" s="14" t="s">
        <v>75</v>
      </c>
      <c r="E136" s="14" t="s">
        <v>5</v>
      </c>
      <c r="F136" s="14" t="s">
        <v>128</v>
      </c>
      <c r="G136" s="14"/>
      <c r="H136" s="11">
        <f>SUM(H137)</f>
        <v>1469043</v>
      </c>
      <c r="I136" s="82"/>
    </row>
    <row r="137" spans="2:9" ht="27.75" customHeight="1">
      <c r="B137" s="23" t="s">
        <v>88</v>
      </c>
      <c r="C137" s="41">
        <v>808</v>
      </c>
      <c r="D137" s="14" t="s">
        <v>75</v>
      </c>
      <c r="E137" s="14" t="s">
        <v>5</v>
      </c>
      <c r="F137" s="14" t="s">
        <v>128</v>
      </c>
      <c r="G137" s="14"/>
      <c r="H137" s="11">
        <f>SUM(H138)</f>
        <v>1469043</v>
      </c>
      <c r="I137" s="82"/>
    </row>
    <row r="138" spans="2:9" ht="19.5" customHeight="1">
      <c r="B138" s="13" t="s">
        <v>89</v>
      </c>
      <c r="C138" s="41">
        <v>808</v>
      </c>
      <c r="D138" s="14" t="s">
        <v>75</v>
      </c>
      <c r="E138" s="14" t="s">
        <v>5</v>
      </c>
      <c r="F138" s="14" t="s">
        <v>128</v>
      </c>
      <c r="G138" s="14" t="s">
        <v>90</v>
      </c>
      <c r="H138" s="11">
        <v>1469043</v>
      </c>
      <c r="I138" s="82"/>
    </row>
    <row r="139" spans="2:9" ht="15.75" customHeight="1" hidden="1">
      <c r="B139" s="13"/>
      <c r="C139" s="13"/>
      <c r="D139" s="14"/>
      <c r="E139" s="14"/>
      <c r="F139" s="14"/>
      <c r="G139" s="14"/>
      <c r="H139" s="11"/>
      <c r="I139" s="82"/>
    </row>
    <row r="140" spans="2:9" ht="17.25" customHeight="1" hidden="1">
      <c r="B140" s="23"/>
      <c r="C140" s="23"/>
      <c r="D140" s="14"/>
      <c r="E140" s="14"/>
      <c r="F140" s="14"/>
      <c r="G140" s="14"/>
      <c r="H140" s="11"/>
      <c r="I140" s="82"/>
    </row>
    <row r="141" spans="2:9" ht="18" customHeight="1" hidden="1">
      <c r="B141" s="13"/>
      <c r="C141" s="13"/>
      <c r="D141" s="14"/>
      <c r="E141" s="14"/>
      <c r="F141" s="14"/>
      <c r="G141" s="14"/>
      <c r="H141" s="11"/>
      <c r="I141" s="82"/>
    </row>
    <row r="142" spans="2:9" ht="15.75" customHeight="1" hidden="1">
      <c r="B142" s="13"/>
      <c r="C142" s="13"/>
      <c r="D142" s="14"/>
      <c r="E142" s="14"/>
      <c r="F142" s="14"/>
      <c r="G142" s="14"/>
      <c r="H142" s="11"/>
      <c r="I142" s="82"/>
    </row>
    <row r="143" spans="2:9" ht="48.75" customHeight="1">
      <c r="B143" s="49" t="s">
        <v>165</v>
      </c>
      <c r="C143" s="13">
        <v>808</v>
      </c>
      <c r="D143" s="14" t="s">
        <v>75</v>
      </c>
      <c r="E143" s="14" t="s">
        <v>5</v>
      </c>
      <c r="F143" s="14" t="s">
        <v>166</v>
      </c>
      <c r="G143" s="14"/>
      <c r="H143" s="11">
        <f>SUM(H144)</f>
        <v>46200</v>
      </c>
      <c r="I143" s="82"/>
    </row>
    <row r="144" spans="2:9" ht="51" customHeight="1">
      <c r="B144" s="13" t="s">
        <v>163</v>
      </c>
      <c r="C144" s="13">
        <v>808</v>
      </c>
      <c r="D144" s="14" t="s">
        <v>75</v>
      </c>
      <c r="E144" s="14" t="s">
        <v>5</v>
      </c>
      <c r="F144" s="14" t="s">
        <v>162</v>
      </c>
      <c r="G144" s="14"/>
      <c r="H144" s="11">
        <f>SUM(H145)</f>
        <v>46200</v>
      </c>
      <c r="I144" s="82"/>
    </row>
    <row r="145" spans="2:9" ht="15.75" customHeight="1">
      <c r="B145" s="13" t="s">
        <v>89</v>
      </c>
      <c r="C145" s="13">
        <v>808</v>
      </c>
      <c r="D145" s="14" t="s">
        <v>75</v>
      </c>
      <c r="E145" s="14" t="s">
        <v>5</v>
      </c>
      <c r="F145" s="14" t="s">
        <v>162</v>
      </c>
      <c r="G145" s="14" t="s">
        <v>90</v>
      </c>
      <c r="H145" s="11">
        <v>46200</v>
      </c>
      <c r="I145" s="82"/>
    </row>
    <row r="146" spans="2:9" ht="12.75">
      <c r="B146" s="21"/>
      <c r="C146" s="21"/>
      <c r="D146" s="14"/>
      <c r="E146" s="14"/>
      <c r="F146" s="17"/>
      <c r="G146" s="10"/>
      <c r="H146" s="11"/>
      <c r="I146" s="82"/>
    </row>
    <row r="147" spans="2:9" ht="12.75" customHeight="1" hidden="1">
      <c r="B147" s="21"/>
      <c r="C147" s="21"/>
      <c r="D147" s="14"/>
      <c r="E147" s="14"/>
      <c r="F147" s="17"/>
      <c r="G147" s="10"/>
      <c r="H147" s="11"/>
      <c r="I147" s="82"/>
    </row>
    <row r="148" spans="2:9" ht="39.75" customHeight="1" hidden="1">
      <c r="B148" s="15"/>
      <c r="C148" s="15"/>
      <c r="D148" s="10"/>
      <c r="E148" s="10"/>
      <c r="F148" s="10"/>
      <c r="G148" s="10"/>
      <c r="H148" s="11"/>
      <c r="I148" s="82"/>
    </row>
    <row r="149" spans="2:9" ht="27.75" customHeight="1" hidden="1">
      <c r="B149" s="15"/>
      <c r="C149" s="15"/>
      <c r="D149" s="10"/>
      <c r="E149" s="10"/>
      <c r="F149" s="10"/>
      <c r="G149" s="10"/>
      <c r="H149" s="11"/>
      <c r="I149" s="82"/>
    </row>
    <row r="150" spans="2:9" ht="27.75" customHeight="1" hidden="1">
      <c r="B150" s="15"/>
      <c r="C150" s="15"/>
      <c r="D150" s="10"/>
      <c r="E150" s="10"/>
      <c r="F150" s="10"/>
      <c r="G150" s="10"/>
      <c r="H150" s="11"/>
      <c r="I150" s="82"/>
    </row>
    <row r="151" spans="2:9" ht="25.5" customHeight="1" hidden="1">
      <c r="B151" s="22"/>
      <c r="C151" s="22"/>
      <c r="D151" s="17"/>
      <c r="E151" s="17"/>
      <c r="F151" s="17"/>
      <c r="G151" s="17"/>
      <c r="H151" s="11"/>
      <c r="I151" s="82"/>
    </row>
    <row r="152" spans="2:9" ht="24" customHeight="1" hidden="1">
      <c r="B152" s="13"/>
      <c r="C152" s="13"/>
      <c r="D152" s="14"/>
      <c r="E152" s="14"/>
      <c r="F152" s="14"/>
      <c r="G152" s="14"/>
      <c r="H152" s="11"/>
      <c r="I152" s="82"/>
    </row>
    <row r="153" spans="2:9" ht="16.5" customHeight="1" hidden="1">
      <c r="B153" s="25"/>
      <c r="C153" s="25"/>
      <c r="D153" s="10"/>
      <c r="E153" s="10"/>
      <c r="F153" s="10"/>
      <c r="G153" s="10"/>
      <c r="H153" s="11"/>
      <c r="I153" s="82"/>
    </row>
    <row r="154" spans="2:9" ht="15.75" customHeight="1" hidden="1">
      <c r="B154" s="16"/>
      <c r="C154" s="16"/>
      <c r="D154" s="14"/>
      <c r="E154" s="14"/>
      <c r="F154" s="14"/>
      <c r="G154" s="14"/>
      <c r="H154" s="11"/>
      <c r="I154" s="82"/>
    </row>
    <row r="155" spans="2:9" ht="13.5" customHeight="1" hidden="1">
      <c r="B155" s="13"/>
      <c r="C155" s="13"/>
      <c r="D155" s="14"/>
      <c r="E155" s="14"/>
      <c r="F155" s="14"/>
      <c r="G155" s="14"/>
      <c r="H155" s="11"/>
      <c r="I155" s="82"/>
    </row>
    <row r="156" spans="2:9" ht="25.5" customHeight="1" hidden="1">
      <c r="B156" s="13"/>
      <c r="C156" s="13"/>
      <c r="D156" s="14"/>
      <c r="E156" s="14"/>
      <c r="F156" s="14"/>
      <c r="G156" s="14"/>
      <c r="H156" s="11"/>
      <c r="I156" s="82"/>
    </row>
    <row r="157" spans="2:9" ht="24" customHeight="1" hidden="1">
      <c r="B157" s="13"/>
      <c r="C157" s="13"/>
      <c r="D157" s="14"/>
      <c r="E157" s="14"/>
      <c r="F157" s="14"/>
      <c r="G157" s="14"/>
      <c r="H157" s="11"/>
      <c r="I157" s="82"/>
    </row>
    <row r="158" spans="2:9" ht="16.5" customHeight="1" hidden="1">
      <c r="B158" s="13"/>
      <c r="C158" s="13"/>
      <c r="D158" s="14"/>
      <c r="E158" s="14"/>
      <c r="F158" s="14"/>
      <c r="G158" s="14"/>
      <c r="H158" s="11"/>
      <c r="I158" s="82"/>
    </row>
    <row r="159" spans="2:9" ht="12.75" customHeight="1" hidden="1">
      <c r="B159" s="13"/>
      <c r="C159" s="13"/>
      <c r="D159" s="14"/>
      <c r="E159" s="14"/>
      <c r="F159" s="14"/>
      <c r="G159" s="14"/>
      <c r="H159" s="11"/>
      <c r="I159" s="82"/>
    </row>
    <row r="160" spans="2:9" ht="12.75" customHeight="1" hidden="1">
      <c r="B160" s="13"/>
      <c r="C160" s="13"/>
      <c r="D160" s="14"/>
      <c r="E160" s="14"/>
      <c r="F160" s="14"/>
      <c r="G160" s="14"/>
      <c r="H160" s="11"/>
      <c r="I160" s="82"/>
    </row>
    <row r="161" spans="2:9" ht="12.75" customHeight="1" hidden="1">
      <c r="B161" s="13"/>
      <c r="C161" s="13"/>
      <c r="D161" s="14"/>
      <c r="E161" s="14"/>
      <c r="F161" s="14"/>
      <c r="G161" s="14"/>
      <c r="H161" s="11"/>
      <c r="I161" s="82"/>
    </row>
    <row r="162" spans="2:9" ht="20.25" customHeight="1" hidden="1">
      <c r="B162" s="13"/>
      <c r="C162" s="13"/>
      <c r="D162" s="14"/>
      <c r="E162" s="14"/>
      <c r="F162" s="14"/>
      <c r="G162" s="14"/>
      <c r="H162" s="11"/>
      <c r="I162" s="82"/>
    </row>
    <row r="163" spans="2:9" ht="24.75" customHeight="1">
      <c r="B163" s="26" t="s">
        <v>136</v>
      </c>
      <c r="C163" s="26"/>
      <c r="D163" s="27"/>
      <c r="E163" s="27"/>
      <c r="F163" s="27"/>
      <c r="G163" s="27"/>
      <c r="H163" s="11">
        <f>SUM(H134)</f>
        <v>1515243</v>
      </c>
      <c r="I163" s="83"/>
    </row>
    <row r="164" spans="4:7" ht="12.75">
      <c r="D164" s="29"/>
      <c r="E164" s="29"/>
      <c r="F164" s="29"/>
      <c r="G164" s="29"/>
    </row>
    <row r="165" spans="4:7" ht="12.75">
      <c r="D165" s="29"/>
      <c r="E165" s="29"/>
      <c r="F165" s="29"/>
      <c r="G165" s="29"/>
    </row>
    <row r="166" spans="4:7" ht="12.75">
      <c r="D166" s="29"/>
      <c r="E166" s="29"/>
      <c r="F166" s="29"/>
      <c r="G166" s="29"/>
    </row>
    <row r="167" spans="4:7" ht="12.75">
      <c r="D167" s="29"/>
      <c r="E167" s="29"/>
      <c r="F167" s="29"/>
      <c r="G167" s="29"/>
    </row>
    <row r="168" spans="4:7" ht="12.75">
      <c r="D168" s="29"/>
      <c r="E168" s="29"/>
      <c r="F168" s="29"/>
      <c r="G168" s="29"/>
    </row>
    <row r="169" spans="4:7" ht="12.75">
      <c r="D169" s="29"/>
      <c r="E169" s="29"/>
      <c r="F169" s="29"/>
      <c r="G169" s="29"/>
    </row>
    <row r="170" spans="4:7" ht="12.75">
      <c r="D170" s="29"/>
      <c r="E170" s="29"/>
      <c r="F170" s="29"/>
      <c r="G170" s="29"/>
    </row>
    <row r="171" spans="4:7" ht="12.75">
      <c r="D171" s="29"/>
      <c r="E171" s="29"/>
      <c r="F171" s="29"/>
      <c r="G171" s="29"/>
    </row>
    <row r="172" spans="4:7" ht="12.75">
      <c r="D172" s="29"/>
      <c r="E172" s="29"/>
      <c r="F172" s="29"/>
      <c r="G172" s="29"/>
    </row>
    <row r="173" spans="4:7" ht="12.75">
      <c r="D173" s="29"/>
      <c r="E173" s="29"/>
      <c r="F173" s="29"/>
      <c r="G173" s="29"/>
    </row>
    <row r="174" spans="4:7" ht="12.75">
      <c r="D174" s="29"/>
      <c r="E174" s="29"/>
      <c r="F174" s="29"/>
      <c r="G174" s="29"/>
    </row>
    <row r="175" spans="4:7" ht="12.75">
      <c r="D175" s="29"/>
      <c r="E175" s="29"/>
      <c r="F175" s="29"/>
      <c r="G175" s="29"/>
    </row>
    <row r="176" spans="4:7" ht="12.75">
      <c r="D176" s="29"/>
      <c r="E176" s="29"/>
      <c r="F176" s="29"/>
      <c r="G176" s="29"/>
    </row>
    <row r="177" spans="4:7" ht="12.75">
      <c r="D177" s="29"/>
      <c r="E177" s="29"/>
      <c r="F177" s="29"/>
      <c r="G177" s="29"/>
    </row>
    <row r="178" spans="4:7" ht="12.75">
      <c r="D178" s="29"/>
      <c r="E178" s="29"/>
      <c r="F178" s="29"/>
      <c r="G178" s="29"/>
    </row>
    <row r="179" spans="4:7" ht="12.75">
      <c r="D179" s="29"/>
      <c r="E179" s="29"/>
      <c r="F179" s="29"/>
      <c r="G179" s="29"/>
    </row>
    <row r="180" spans="4:7" ht="12.75">
      <c r="D180" s="29"/>
      <c r="E180" s="29"/>
      <c r="F180" s="29"/>
      <c r="G180" s="29"/>
    </row>
    <row r="181" spans="4:7" ht="12.75">
      <c r="D181" s="29"/>
      <c r="E181" s="29"/>
      <c r="F181" s="29"/>
      <c r="G181" s="29"/>
    </row>
  </sheetData>
  <mergeCells count="12">
    <mergeCell ref="G8:G9"/>
    <mergeCell ref="C8:C9"/>
    <mergeCell ref="B8:B9"/>
    <mergeCell ref="D8:D9"/>
    <mergeCell ref="E8:E9"/>
    <mergeCell ref="F8:F9"/>
    <mergeCell ref="F1:H1"/>
    <mergeCell ref="B6:H6"/>
    <mergeCell ref="F5:H5"/>
    <mergeCell ref="F3:H3"/>
    <mergeCell ref="D2:H2"/>
    <mergeCell ref="D4:H4"/>
  </mergeCells>
  <printOptions/>
  <pageMargins left="0.45" right="0.53" top="0.67" bottom="1.18" header="0.38" footer="0.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N166"/>
  <sheetViews>
    <sheetView workbookViewId="0" topLeftCell="A101">
      <selection activeCell="L141" sqref="L141"/>
    </sheetView>
  </sheetViews>
  <sheetFormatPr defaultColWidth="9.00390625" defaultRowHeight="12.75"/>
  <cols>
    <col min="1" max="1" width="4.625" style="0" customWidth="1"/>
    <col min="2" max="2" width="62.375" style="0" customWidth="1"/>
    <col min="3" max="3" width="5.00390625" style="0" customWidth="1"/>
    <col min="4" max="4" width="5.25390625" style="0" customWidth="1"/>
    <col min="5" max="5" width="5.00390625" style="0" customWidth="1"/>
    <col min="6" max="6" width="9.625" style="0" customWidth="1"/>
    <col min="7" max="7" width="7.125" style="0" customWidth="1"/>
    <col min="8" max="8" width="15.00390625" style="18" customWidth="1"/>
    <col min="9" max="9" width="0.6171875" style="0" hidden="1" customWidth="1"/>
    <col min="10" max="10" width="15.375" style="3" customWidth="1"/>
    <col min="11" max="65" width="9.125" style="3" customWidth="1"/>
  </cols>
  <sheetData>
    <row r="1" spans="3:10" s="2" customFormat="1" ht="69" customHeight="1">
      <c r="C1" s="104" t="s">
        <v>192</v>
      </c>
      <c r="D1" s="104"/>
      <c r="E1" s="104"/>
      <c r="F1" s="104"/>
      <c r="G1" s="104"/>
      <c r="H1" s="104"/>
      <c r="I1" s="48"/>
      <c r="J1" s="48"/>
    </row>
    <row r="2" spans="3:10" s="1" customFormat="1" ht="35.25" customHeight="1">
      <c r="C2" s="104" t="s">
        <v>169</v>
      </c>
      <c r="D2" s="104"/>
      <c r="E2" s="104"/>
      <c r="F2" s="104"/>
      <c r="G2" s="104"/>
      <c r="H2" s="104"/>
      <c r="I2" s="48"/>
      <c r="J2" s="48"/>
    </row>
    <row r="3" spans="6:10" s="1" customFormat="1" ht="8.25" customHeight="1">
      <c r="F3" s="104"/>
      <c r="G3" s="104"/>
      <c r="H3" s="104"/>
      <c r="I3" s="48"/>
      <c r="J3" s="48"/>
    </row>
    <row r="4" spans="2:66" ht="17.25" customHeight="1">
      <c r="B4" s="107" t="s">
        <v>160</v>
      </c>
      <c r="C4" s="107"/>
      <c r="D4" s="107"/>
      <c r="E4" s="107"/>
      <c r="F4" s="107"/>
      <c r="G4" s="107"/>
      <c r="H4" s="107"/>
      <c r="I4" s="39"/>
      <c r="J4" s="39"/>
      <c r="BN4" s="3"/>
    </row>
    <row r="5" ht="6" customHeight="1"/>
    <row r="6" spans="2:10" ht="14.25" customHeight="1">
      <c r="B6" s="108" t="s">
        <v>0</v>
      </c>
      <c r="C6" s="105" t="s">
        <v>117</v>
      </c>
      <c r="D6" s="109" t="s">
        <v>107</v>
      </c>
      <c r="E6" s="109" t="s">
        <v>108</v>
      </c>
      <c r="F6" s="109" t="s">
        <v>1</v>
      </c>
      <c r="G6" s="109" t="s">
        <v>109</v>
      </c>
      <c r="H6" s="70" t="s">
        <v>2</v>
      </c>
      <c r="I6" s="63"/>
      <c r="J6" s="40"/>
    </row>
    <row r="7" spans="2:9" ht="51.75" customHeight="1">
      <c r="B7" s="108"/>
      <c r="C7" s="106"/>
      <c r="D7" s="109"/>
      <c r="E7" s="109"/>
      <c r="F7" s="109"/>
      <c r="G7" s="109"/>
      <c r="H7" s="62" t="s">
        <v>3</v>
      </c>
      <c r="I7" s="62"/>
    </row>
    <row r="8" spans="2:9" ht="8.25" customHeight="1">
      <c r="B8" s="5">
        <v>1</v>
      </c>
      <c r="C8" s="5"/>
      <c r="D8" s="5">
        <v>2</v>
      </c>
      <c r="E8" s="5">
        <v>3</v>
      </c>
      <c r="F8" s="5">
        <v>4</v>
      </c>
      <c r="G8" s="5">
        <v>5</v>
      </c>
      <c r="H8" s="6">
        <v>6</v>
      </c>
      <c r="I8" s="6">
        <v>7</v>
      </c>
    </row>
    <row r="9" spans="2:9" ht="4.5" customHeight="1">
      <c r="B9" s="7"/>
      <c r="C9" s="7"/>
      <c r="D9" s="7"/>
      <c r="E9" s="7"/>
      <c r="F9" s="7"/>
      <c r="G9" s="7"/>
      <c r="H9" s="8"/>
      <c r="I9" s="9"/>
    </row>
    <row r="10" spans="2:65" s="18" customFormat="1" ht="12.75">
      <c r="B10" s="50" t="s">
        <v>4</v>
      </c>
      <c r="C10" s="50">
        <v>808</v>
      </c>
      <c r="D10" s="51" t="s">
        <v>5</v>
      </c>
      <c r="E10" s="51" t="s">
        <v>127</v>
      </c>
      <c r="F10" s="51" t="s">
        <v>124</v>
      </c>
      <c r="G10" s="52"/>
      <c r="H10" s="53">
        <f>SUM(H11+H15+H23+H35+H39)</f>
        <v>2260283.6100000003</v>
      </c>
      <c r="I10" s="1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</row>
    <row r="11" spans="2:65" s="18" customFormat="1" ht="24">
      <c r="B11" s="42" t="s">
        <v>6</v>
      </c>
      <c r="C11" s="42">
        <v>808</v>
      </c>
      <c r="D11" s="51" t="s">
        <v>5</v>
      </c>
      <c r="E11" s="51" t="s">
        <v>7</v>
      </c>
      <c r="F11" s="52"/>
      <c r="G11" s="52"/>
      <c r="H11" s="53">
        <f>SUM(H12)</f>
        <v>527709</v>
      </c>
      <c r="I11" s="1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</row>
    <row r="12" spans="2:65" s="18" customFormat="1" ht="36">
      <c r="B12" s="42" t="s">
        <v>8</v>
      </c>
      <c r="C12" s="42">
        <v>808</v>
      </c>
      <c r="D12" s="51" t="s">
        <v>5</v>
      </c>
      <c r="E12" s="51" t="s">
        <v>7</v>
      </c>
      <c r="F12" s="51" t="s">
        <v>9</v>
      </c>
      <c r="G12" s="52"/>
      <c r="H12" s="53">
        <f>SUM(H13)</f>
        <v>527709</v>
      </c>
      <c r="I12" s="11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</row>
    <row r="13" spans="2:65" s="18" customFormat="1" ht="12.75" customHeight="1">
      <c r="B13" s="37" t="s">
        <v>10</v>
      </c>
      <c r="C13" s="37">
        <v>808</v>
      </c>
      <c r="D13" s="52" t="s">
        <v>5</v>
      </c>
      <c r="E13" s="52" t="s">
        <v>7</v>
      </c>
      <c r="F13" s="52" t="s">
        <v>11</v>
      </c>
      <c r="G13" s="52"/>
      <c r="H13" s="53">
        <f>SUM(H14)</f>
        <v>527709</v>
      </c>
      <c r="I13" s="1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</row>
    <row r="14" spans="2:65" s="18" customFormat="1" ht="12.75" customHeight="1">
      <c r="B14" s="37" t="s">
        <v>12</v>
      </c>
      <c r="C14" s="37">
        <v>808</v>
      </c>
      <c r="D14" s="52" t="s">
        <v>5</v>
      </c>
      <c r="E14" s="52" t="s">
        <v>7</v>
      </c>
      <c r="F14" s="52" t="s">
        <v>11</v>
      </c>
      <c r="G14" s="52" t="s">
        <v>13</v>
      </c>
      <c r="H14" s="53">
        <v>527709</v>
      </c>
      <c r="I14" s="11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</row>
    <row r="15" spans="2:65" s="18" customFormat="1" ht="38.25" customHeight="1">
      <c r="B15" s="42" t="s">
        <v>14</v>
      </c>
      <c r="C15" s="42">
        <v>808</v>
      </c>
      <c r="D15" s="51" t="s">
        <v>5</v>
      </c>
      <c r="E15" s="51" t="s">
        <v>15</v>
      </c>
      <c r="F15" s="52"/>
      <c r="G15" s="52"/>
      <c r="H15" s="53">
        <f>SUM(H16)</f>
        <v>186938</v>
      </c>
      <c r="I15" s="11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</row>
    <row r="16" spans="2:65" s="18" customFormat="1" ht="39" customHeight="1">
      <c r="B16" s="42" t="s">
        <v>8</v>
      </c>
      <c r="C16" s="42">
        <v>808</v>
      </c>
      <c r="D16" s="51" t="s">
        <v>5</v>
      </c>
      <c r="E16" s="51" t="s">
        <v>15</v>
      </c>
      <c r="F16" s="51" t="s">
        <v>9</v>
      </c>
      <c r="G16" s="52"/>
      <c r="H16" s="53">
        <f>SUM(H17+H22)</f>
        <v>186938</v>
      </c>
      <c r="I16" s="11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</row>
    <row r="17" spans="2:65" s="18" customFormat="1" ht="12.75" customHeight="1">
      <c r="B17" s="37" t="s">
        <v>16</v>
      </c>
      <c r="C17" s="37">
        <v>808</v>
      </c>
      <c r="D17" s="52" t="s">
        <v>5</v>
      </c>
      <c r="E17" s="52" t="s">
        <v>15</v>
      </c>
      <c r="F17" s="52" t="s">
        <v>17</v>
      </c>
      <c r="G17" s="52"/>
      <c r="H17" s="53">
        <f>SUM(H18)</f>
        <v>186938</v>
      </c>
      <c r="I17" s="11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</row>
    <row r="18" spans="2:65" s="18" customFormat="1" ht="16.5" customHeight="1">
      <c r="B18" s="37" t="s">
        <v>18</v>
      </c>
      <c r="C18" s="37">
        <v>808</v>
      </c>
      <c r="D18" s="52" t="s">
        <v>5</v>
      </c>
      <c r="E18" s="52" t="s">
        <v>15</v>
      </c>
      <c r="F18" s="52" t="s">
        <v>17</v>
      </c>
      <c r="G18" s="52" t="s">
        <v>13</v>
      </c>
      <c r="H18" s="53">
        <v>186938</v>
      </c>
      <c r="I18" s="11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</row>
    <row r="19" spans="2:65" s="18" customFormat="1" ht="26.25" customHeight="1" hidden="1">
      <c r="B19" s="37" t="s">
        <v>19</v>
      </c>
      <c r="C19" s="37">
        <v>808</v>
      </c>
      <c r="D19" s="52" t="s">
        <v>5</v>
      </c>
      <c r="E19" s="52" t="s">
        <v>15</v>
      </c>
      <c r="F19" s="52" t="s">
        <v>20</v>
      </c>
      <c r="G19" s="52"/>
      <c r="H19" s="53"/>
      <c r="I19" s="11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</row>
    <row r="20" spans="2:65" s="18" customFormat="1" ht="26.25" customHeight="1" hidden="1">
      <c r="B20" s="37" t="s">
        <v>18</v>
      </c>
      <c r="C20" s="37">
        <v>808</v>
      </c>
      <c r="D20" s="52" t="s">
        <v>5</v>
      </c>
      <c r="E20" s="52" t="s">
        <v>15</v>
      </c>
      <c r="F20" s="52" t="s">
        <v>20</v>
      </c>
      <c r="G20" s="52" t="s">
        <v>13</v>
      </c>
      <c r="H20" s="53"/>
      <c r="I20" s="11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</row>
    <row r="21" spans="2:65" s="18" customFormat="1" ht="26.25" customHeight="1" hidden="1">
      <c r="B21" s="37"/>
      <c r="C21" s="37">
        <v>808</v>
      </c>
      <c r="D21" s="52"/>
      <c r="E21" s="52"/>
      <c r="F21" s="52"/>
      <c r="G21" s="52"/>
      <c r="H21" s="53"/>
      <c r="I21" s="11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</row>
    <row r="22" spans="2:65" s="18" customFormat="1" ht="18" customHeight="1">
      <c r="B22" s="93" t="s">
        <v>19</v>
      </c>
      <c r="C22" s="42">
        <v>808</v>
      </c>
      <c r="D22" s="51" t="s">
        <v>5</v>
      </c>
      <c r="E22" s="51" t="s">
        <v>15</v>
      </c>
      <c r="F22" s="51" t="s">
        <v>20</v>
      </c>
      <c r="G22" s="52"/>
      <c r="H22" s="53">
        <v>0</v>
      </c>
      <c r="I22" s="11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</row>
    <row r="23" spans="2:65" s="18" customFormat="1" ht="39.75" customHeight="1">
      <c r="B23" s="42" t="s">
        <v>21</v>
      </c>
      <c r="C23" s="42">
        <v>808</v>
      </c>
      <c r="D23" s="51" t="s">
        <v>5</v>
      </c>
      <c r="E23" s="51" t="s">
        <v>22</v>
      </c>
      <c r="F23" s="51"/>
      <c r="G23" s="52"/>
      <c r="H23" s="53">
        <f>SUM(H24)</f>
        <v>1482636.61</v>
      </c>
      <c r="I23" s="11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</row>
    <row r="24" spans="2:65" s="18" customFormat="1" ht="39" customHeight="1">
      <c r="B24" s="42" t="s">
        <v>23</v>
      </c>
      <c r="C24" s="42">
        <v>808</v>
      </c>
      <c r="D24" s="51" t="s">
        <v>5</v>
      </c>
      <c r="E24" s="51" t="s">
        <v>22</v>
      </c>
      <c r="F24" s="51" t="s">
        <v>9</v>
      </c>
      <c r="G24" s="52"/>
      <c r="H24" s="53">
        <f>SUM(H25)</f>
        <v>1482636.61</v>
      </c>
      <c r="I24" s="11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</row>
    <row r="25" spans="2:65" s="18" customFormat="1" ht="16.5" customHeight="1">
      <c r="B25" s="37" t="s">
        <v>16</v>
      </c>
      <c r="C25" s="37">
        <v>808</v>
      </c>
      <c r="D25" s="52" t="s">
        <v>5</v>
      </c>
      <c r="E25" s="52" t="s">
        <v>22</v>
      </c>
      <c r="F25" s="52" t="s">
        <v>17</v>
      </c>
      <c r="G25" s="52"/>
      <c r="H25" s="53">
        <f>SUM(H26)</f>
        <v>1482636.61</v>
      </c>
      <c r="I25" s="11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</row>
    <row r="26" spans="2:65" s="18" customFormat="1" ht="15.75" customHeight="1">
      <c r="B26" s="37" t="s">
        <v>18</v>
      </c>
      <c r="C26" s="37">
        <v>808</v>
      </c>
      <c r="D26" s="52" t="s">
        <v>5</v>
      </c>
      <c r="E26" s="52" t="s">
        <v>22</v>
      </c>
      <c r="F26" s="52" t="s">
        <v>17</v>
      </c>
      <c r="G26" s="52" t="s">
        <v>13</v>
      </c>
      <c r="H26" s="53">
        <v>1482636.61</v>
      </c>
      <c r="I26" s="11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</row>
    <row r="27" spans="2:65" s="18" customFormat="1" ht="69.75" customHeight="1" hidden="1">
      <c r="B27" s="37" t="s">
        <v>24</v>
      </c>
      <c r="C27" s="37">
        <v>808</v>
      </c>
      <c r="D27" s="52" t="s">
        <v>5</v>
      </c>
      <c r="E27" s="52" t="s">
        <v>22</v>
      </c>
      <c r="F27" s="52" t="s">
        <v>17</v>
      </c>
      <c r="G27" s="52" t="s">
        <v>25</v>
      </c>
      <c r="H27" s="53"/>
      <c r="I27" s="11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</row>
    <row r="28" spans="2:65" s="18" customFormat="1" ht="20.25" customHeight="1" hidden="1">
      <c r="B28" s="37" t="s">
        <v>26</v>
      </c>
      <c r="C28" s="37">
        <v>808</v>
      </c>
      <c r="D28" s="52" t="s">
        <v>5</v>
      </c>
      <c r="E28" s="52" t="s">
        <v>22</v>
      </c>
      <c r="F28" s="52" t="s">
        <v>17</v>
      </c>
      <c r="G28" s="52" t="s">
        <v>27</v>
      </c>
      <c r="H28" s="53"/>
      <c r="I28" s="11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</row>
    <row r="29" spans="2:65" s="18" customFormat="1" ht="28.5" customHeight="1" hidden="1">
      <c r="B29" s="37" t="s">
        <v>28</v>
      </c>
      <c r="C29" s="37">
        <v>808</v>
      </c>
      <c r="D29" s="52" t="s">
        <v>5</v>
      </c>
      <c r="E29" s="52" t="s">
        <v>22</v>
      </c>
      <c r="F29" s="52" t="s">
        <v>17</v>
      </c>
      <c r="G29" s="52" t="s">
        <v>29</v>
      </c>
      <c r="H29" s="53"/>
      <c r="I29" s="11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</row>
    <row r="30" spans="2:65" s="18" customFormat="1" ht="42" customHeight="1" hidden="1">
      <c r="B30" s="37" t="s">
        <v>30</v>
      </c>
      <c r="C30" s="37">
        <v>808</v>
      </c>
      <c r="D30" s="52" t="s">
        <v>5</v>
      </c>
      <c r="E30" s="52" t="s">
        <v>22</v>
      </c>
      <c r="F30" s="52" t="s">
        <v>17</v>
      </c>
      <c r="G30" s="52" t="s">
        <v>31</v>
      </c>
      <c r="H30" s="53"/>
      <c r="I30" s="11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</row>
    <row r="31" spans="2:65" s="18" customFormat="1" ht="38.25" customHeight="1" hidden="1">
      <c r="B31" s="37" t="s">
        <v>32</v>
      </c>
      <c r="C31" s="37">
        <v>808</v>
      </c>
      <c r="D31" s="52" t="s">
        <v>5</v>
      </c>
      <c r="E31" s="52" t="s">
        <v>33</v>
      </c>
      <c r="F31" s="52"/>
      <c r="G31" s="52"/>
      <c r="H31" s="53"/>
      <c r="I31" s="11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</row>
    <row r="32" spans="2:65" s="18" customFormat="1" ht="39" customHeight="1" hidden="1">
      <c r="B32" s="37" t="s">
        <v>34</v>
      </c>
      <c r="C32" s="37">
        <v>808</v>
      </c>
      <c r="D32" s="52" t="s">
        <v>5</v>
      </c>
      <c r="E32" s="52" t="s">
        <v>33</v>
      </c>
      <c r="F32" s="52" t="s">
        <v>9</v>
      </c>
      <c r="G32" s="52"/>
      <c r="H32" s="53"/>
      <c r="I32" s="11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</row>
    <row r="33" spans="2:65" s="18" customFormat="1" ht="16.5" customHeight="1" hidden="1">
      <c r="B33" s="37" t="s">
        <v>16</v>
      </c>
      <c r="C33" s="37">
        <v>808</v>
      </c>
      <c r="D33" s="52" t="s">
        <v>5</v>
      </c>
      <c r="E33" s="52" t="s">
        <v>33</v>
      </c>
      <c r="F33" s="52" t="s">
        <v>17</v>
      </c>
      <c r="G33" s="52"/>
      <c r="H33" s="53"/>
      <c r="I33" s="11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</row>
    <row r="34" spans="2:65" s="18" customFormat="1" ht="16.5" customHeight="1" hidden="1">
      <c r="B34" s="37" t="s">
        <v>12</v>
      </c>
      <c r="C34" s="37">
        <v>808</v>
      </c>
      <c r="D34" s="52" t="s">
        <v>5</v>
      </c>
      <c r="E34" s="52" t="s">
        <v>33</v>
      </c>
      <c r="F34" s="52" t="s">
        <v>17</v>
      </c>
      <c r="G34" s="52" t="s">
        <v>13</v>
      </c>
      <c r="H34" s="53"/>
      <c r="I34" s="11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</row>
    <row r="35" spans="2:65" s="18" customFormat="1" ht="13.5" customHeight="1">
      <c r="B35" s="42" t="s">
        <v>38</v>
      </c>
      <c r="C35" s="42">
        <v>808</v>
      </c>
      <c r="D35" s="51" t="s">
        <v>5</v>
      </c>
      <c r="E35" s="51" t="s">
        <v>39</v>
      </c>
      <c r="F35" s="51"/>
      <c r="G35" s="52"/>
      <c r="H35" s="53">
        <f>SUM(H36)</f>
        <v>500</v>
      </c>
      <c r="I35" s="11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</row>
    <row r="36" spans="2:65" s="18" customFormat="1" ht="15" customHeight="1">
      <c r="B36" s="42" t="s">
        <v>38</v>
      </c>
      <c r="C36" s="42">
        <v>808</v>
      </c>
      <c r="D36" s="51" t="s">
        <v>5</v>
      </c>
      <c r="E36" s="51" t="s">
        <v>39</v>
      </c>
      <c r="F36" s="51" t="s">
        <v>40</v>
      </c>
      <c r="G36" s="52"/>
      <c r="H36" s="53">
        <f>SUM(H37)</f>
        <v>500</v>
      </c>
      <c r="I36" s="11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</row>
    <row r="37" spans="2:65" s="18" customFormat="1" ht="10.5" customHeight="1">
      <c r="B37" s="38" t="s">
        <v>41</v>
      </c>
      <c r="C37" s="37">
        <v>808</v>
      </c>
      <c r="D37" s="52" t="s">
        <v>5</v>
      </c>
      <c r="E37" s="52" t="s">
        <v>39</v>
      </c>
      <c r="F37" s="52" t="s">
        <v>42</v>
      </c>
      <c r="G37" s="52"/>
      <c r="H37" s="53">
        <f>SUM(H38)</f>
        <v>500</v>
      </c>
      <c r="I37" s="11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</row>
    <row r="38" spans="2:65" s="18" customFormat="1" ht="10.5" customHeight="1">
      <c r="B38" s="38" t="s">
        <v>36</v>
      </c>
      <c r="C38" s="37">
        <v>808</v>
      </c>
      <c r="D38" s="52" t="s">
        <v>5</v>
      </c>
      <c r="E38" s="52" t="s">
        <v>39</v>
      </c>
      <c r="F38" s="52" t="s">
        <v>42</v>
      </c>
      <c r="G38" s="52" t="s">
        <v>37</v>
      </c>
      <c r="H38" s="53">
        <v>500</v>
      </c>
      <c r="I38" s="11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</row>
    <row r="39" spans="2:65" s="18" customFormat="1" ht="17.25" customHeight="1">
      <c r="B39" s="43" t="s">
        <v>43</v>
      </c>
      <c r="C39" s="42">
        <v>808</v>
      </c>
      <c r="D39" s="51" t="s">
        <v>5</v>
      </c>
      <c r="E39" s="51" t="s">
        <v>44</v>
      </c>
      <c r="F39" s="51"/>
      <c r="G39" s="52"/>
      <c r="H39" s="53">
        <f>SUM(H41+H43)</f>
        <v>62500</v>
      </c>
      <c r="I39" s="11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</row>
    <row r="40" spans="2:65" s="18" customFormat="1" ht="37.5" customHeight="1">
      <c r="B40" s="43" t="s">
        <v>165</v>
      </c>
      <c r="C40" s="42">
        <v>808</v>
      </c>
      <c r="D40" s="51" t="s">
        <v>5</v>
      </c>
      <c r="E40" s="51" t="s">
        <v>44</v>
      </c>
      <c r="F40" s="51" t="s">
        <v>166</v>
      </c>
      <c r="G40" s="52"/>
      <c r="H40" s="53">
        <v>25000</v>
      </c>
      <c r="I40" s="11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</row>
    <row r="41" spans="2:65" s="18" customFormat="1" ht="27" customHeight="1">
      <c r="B41" s="43" t="s">
        <v>153</v>
      </c>
      <c r="C41" s="42">
        <v>808</v>
      </c>
      <c r="D41" s="51" t="s">
        <v>5</v>
      </c>
      <c r="E41" s="51" t="s">
        <v>44</v>
      </c>
      <c r="F41" s="51" t="s">
        <v>154</v>
      </c>
      <c r="G41" s="52"/>
      <c r="H41" s="53">
        <f>SUM(H42)</f>
        <v>25000</v>
      </c>
      <c r="I41" s="11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</row>
    <row r="42" spans="2:65" s="18" customFormat="1" ht="12" customHeight="1">
      <c r="B42" s="38" t="s">
        <v>12</v>
      </c>
      <c r="C42" s="37">
        <v>808</v>
      </c>
      <c r="D42" s="52" t="s">
        <v>5</v>
      </c>
      <c r="E42" s="52" t="s">
        <v>44</v>
      </c>
      <c r="F42" s="52" t="s">
        <v>154</v>
      </c>
      <c r="G42" s="52" t="s">
        <v>13</v>
      </c>
      <c r="H42" s="53">
        <v>25000</v>
      </c>
      <c r="I42" s="11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</row>
    <row r="43" spans="2:65" s="18" customFormat="1" ht="17.25" customHeight="1">
      <c r="B43" s="43" t="s">
        <v>43</v>
      </c>
      <c r="C43" s="42">
        <v>808</v>
      </c>
      <c r="D43" s="51" t="s">
        <v>5</v>
      </c>
      <c r="E43" s="51" t="s">
        <v>44</v>
      </c>
      <c r="F43" s="52"/>
      <c r="G43" s="52"/>
      <c r="H43" s="53">
        <f>SUM(H44)</f>
        <v>37500</v>
      </c>
      <c r="I43" s="11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</row>
    <row r="44" spans="2:65" s="18" customFormat="1" ht="22.5" customHeight="1">
      <c r="B44" s="43" t="s">
        <v>153</v>
      </c>
      <c r="C44" s="42">
        <v>808</v>
      </c>
      <c r="D44" s="52" t="s">
        <v>5</v>
      </c>
      <c r="E44" s="52" t="s">
        <v>44</v>
      </c>
      <c r="F44" s="52" t="s">
        <v>155</v>
      </c>
      <c r="G44" s="52"/>
      <c r="H44" s="53">
        <f>SUM(H45)</f>
        <v>37500</v>
      </c>
      <c r="I44" s="11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</row>
    <row r="45" spans="2:65" s="18" customFormat="1" ht="16.5" customHeight="1">
      <c r="B45" s="38" t="s">
        <v>12</v>
      </c>
      <c r="C45" s="37">
        <v>808</v>
      </c>
      <c r="D45" s="52" t="s">
        <v>5</v>
      </c>
      <c r="E45" s="52" t="s">
        <v>44</v>
      </c>
      <c r="F45" s="52" t="s">
        <v>155</v>
      </c>
      <c r="G45" s="52" t="s">
        <v>13</v>
      </c>
      <c r="H45" s="53">
        <v>37500</v>
      </c>
      <c r="I45" s="11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</row>
    <row r="46" spans="2:65" s="18" customFormat="1" ht="12.75">
      <c r="B46" s="42" t="s">
        <v>119</v>
      </c>
      <c r="C46" s="42">
        <v>808</v>
      </c>
      <c r="D46" s="51" t="s">
        <v>7</v>
      </c>
      <c r="E46" s="51" t="s">
        <v>127</v>
      </c>
      <c r="F46" s="51" t="s">
        <v>118</v>
      </c>
      <c r="G46" s="52"/>
      <c r="H46" s="53">
        <f>SUM(H47)</f>
        <v>43600</v>
      </c>
      <c r="I46" s="11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</row>
    <row r="47" spans="2:65" s="18" customFormat="1" ht="12.75">
      <c r="B47" s="42" t="s">
        <v>120</v>
      </c>
      <c r="C47" s="42">
        <v>808</v>
      </c>
      <c r="D47" s="51" t="s">
        <v>7</v>
      </c>
      <c r="E47" s="51" t="s">
        <v>15</v>
      </c>
      <c r="F47" s="51" t="s">
        <v>118</v>
      </c>
      <c r="G47" s="52"/>
      <c r="H47" s="53">
        <f>SUM(H49)</f>
        <v>43600</v>
      </c>
      <c r="I47" s="11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</row>
    <row r="48" spans="2:65" s="18" customFormat="1" ht="15" customHeight="1">
      <c r="B48" s="42" t="s">
        <v>138</v>
      </c>
      <c r="C48" s="42">
        <v>808</v>
      </c>
      <c r="D48" s="51" t="s">
        <v>7</v>
      </c>
      <c r="E48" s="51" t="s">
        <v>15</v>
      </c>
      <c r="F48" s="51" t="s">
        <v>141</v>
      </c>
      <c r="G48" s="52"/>
      <c r="H48" s="53">
        <f>SUM(H49)</f>
        <v>43600</v>
      </c>
      <c r="I48" s="11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</row>
    <row r="49" spans="2:65" s="18" customFormat="1" ht="25.5" customHeight="1">
      <c r="B49" s="37" t="s">
        <v>121</v>
      </c>
      <c r="C49" s="37">
        <v>808</v>
      </c>
      <c r="D49" s="52" t="s">
        <v>7</v>
      </c>
      <c r="E49" s="52" t="s">
        <v>15</v>
      </c>
      <c r="F49" s="52" t="s">
        <v>142</v>
      </c>
      <c r="G49" s="52"/>
      <c r="H49" s="53">
        <f>SUM(H50)</f>
        <v>43600</v>
      </c>
      <c r="I49" s="11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</row>
    <row r="50" spans="2:65" s="18" customFormat="1" ht="12.75" customHeight="1">
      <c r="B50" s="38" t="s">
        <v>12</v>
      </c>
      <c r="C50" s="37">
        <v>808</v>
      </c>
      <c r="D50" s="52" t="s">
        <v>7</v>
      </c>
      <c r="E50" s="52" t="s">
        <v>15</v>
      </c>
      <c r="F50" s="52" t="s">
        <v>142</v>
      </c>
      <c r="G50" s="52" t="s">
        <v>13</v>
      </c>
      <c r="H50" s="53">
        <v>43600</v>
      </c>
      <c r="I50" s="11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</row>
    <row r="51" spans="2:65" s="18" customFormat="1" ht="24">
      <c r="B51" s="42" t="s">
        <v>45</v>
      </c>
      <c r="C51" s="42">
        <v>808</v>
      </c>
      <c r="D51" s="51" t="s">
        <v>15</v>
      </c>
      <c r="E51" s="51" t="s">
        <v>127</v>
      </c>
      <c r="F51" s="52" t="s">
        <v>118</v>
      </c>
      <c r="G51" s="52"/>
      <c r="H51" s="53">
        <f>SUM(H74+H78)</f>
        <v>71000</v>
      </c>
      <c r="I51" s="11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</row>
    <row r="52" spans="2:65" s="18" customFormat="1" ht="15.75" customHeight="1" hidden="1">
      <c r="B52" s="44" t="s">
        <v>46</v>
      </c>
      <c r="C52" s="42">
        <v>808</v>
      </c>
      <c r="D52" s="51" t="s">
        <v>15</v>
      </c>
      <c r="E52" s="51" t="s">
        <v>7</v>
      </c>
      <c r="F52" s="52"/>
      <c r="G52" s="52"/>
      <c r="H52" s="53"/>
      <c r="I52" s="11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</row>
    <row r="53" spans="2:65" s="18" customFormat="1" ht="12.75" hidden="1">
      <c r="B53" s="44" t="s">
        <v>47</v>
      </c>
      <c r="C53" s="42">
        <v>808</v>
      </c>
      <c r="D53" s="51" t="s">
        <v>15</v>
      </c>
      <c r="E53" s="51" t="s">
        <v>7</v>
      </c>
      <c r="F53" s="52" t="s">
        <v>48</v>
      </c>
      <c r="G53" s="52"/>
      <c r="H53" s="53"/>
      <c r="I53" s="11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</row>
    <row r="54" spans="2:65" s="18" customFormat="1" ht="55.5" customHeight="1" hidden="1">
      <c r="B54" s="44" t="s">
        <v>49</v>
      </c>
      <c r="C54" s="42">
        <v>808</v>
      </c>
      <c r="D54" s="51" t="s">
        <v>15</v>
      </c>
      <c r="E54" s="51" t="s">
        <v>7</v>
      </c>
      <c r="F54" s="52" t="s">
        <v>50</v>
      </c>
      <c r="G54" s="52" t="s">
        <v>51</v>
      </c>
      <c r="H54" s="53"/>
      <c r="I54" s="11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</row>
    <row r="55" spans="2:65" s="18" customFormat="1" ht="26.25" customHeight="1" hidden="1">
      <c r="B55" s="44" t="s">
        <v>52</v>
      </c>
      <c r="C55" s="42">
        <v>808</v>
      </c>
      <c r="D55" s="51" t="s">
        <v>15</v>
      </c>
      <c r="E55" s="51" t="s">
        <v>7</v>
      </c>
      <c r="F55" s="52" t="s">
        <v>50</v>
      </c>
      <c r="G55" s="52" t="s">
        <v>53</v>
      </c>
      <c r="H55" s="53"/>
      <c r="I55" s="11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</row>
    <row r="56" spans="2:65" s="18" customFormat="1" ht="23.25" customHeight="1" hidden="1">
      <c r="B56" s="44" t="s">
        <v>54</v>
      </c>
      <c r="C56" s="42">
        <v>808</v>
      </c>
      <c r="D56" s="51" t="s">
        <v>15</v>
      </c>
      <c r="E56" s="51" t="s">
        <v>7</v>
      </c>
      <c r="F56" s="52" t="s">
        <v>55</v>
      </c>
      <c r="G56" s="52"/>
      <c r="H56" s="53"/>
      <c r="I56" s="11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</row>
    <row r="57" spans="2:65" s="18" customFormat="1" ht="30" customHeight="1" hidden="1">
      <c r="B57" s="44" t="s">
        <v>52</v>
      </c>
      <c r="C57" s="42">
        <v>808</v>
      </c>
      <c r="D57" s="51" t="s">
        <v>15</v>
      </c>
      <c r="E57" s="51" t="s">
        <v>7</v>
      </c>
      <c r="F57" s="52" t="s">
        <v>55</v>
      </c>
      <c r="G57" s="52" t="s">
        <v>53</v>
      </c>
      <c r="H57" s="53"/>
      <c r="I57" s="11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</row>
    <row r="58" spans="2:65" s="18" customFormat="1" ht="30" customHeight="1" hidden="1">
      <c r="B58" s="44" t="s">
        <v>56</v>
      </c>
      <c r="C58" s="42">
        <v>808</v>
      </c>
      <c r="D58" s="51" t="s">
        <v>15</v>
      </c>
      <c r="E58" s="51" t="s">
        <v>7</v>
      </c>
      <c r="F58" s="52" t="s">
        <v>57</v>
      </c>
      <c r="G58" s="52"/>
      <c r="H58" s="53"/>
      <c r="I58" s="11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</row>
    <row r="59" spans="2:65" s="18" customFormat="1" ht="30" customHeight="1" hidden="1">
      <c r="B59" s="44" t="s">
        <v>52</v>
      </c>
      <c r="C59" s="42">
        <v>808</v>
      </c>
      <c r="D59" s="51" t="s">
        <v>15</v>
      </c>
      <c r="E59" s="51" t="s">
        <v>7</v>
      </c>
      <c r="F59" s="52" t="s">
        <v>57</v>
      </c>
      <c r="G59" s="52" t="s">
        <v>53</v>
      </c>
      <c r="H59" s="53"/>
      <c r="I59" s="11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</row>
    <row r="60" spans="2:65" s="18" customFormat="1" ht="30" customHeight="1" hidden="1">
      <c r="B60" s="44" t="s">
        <v>58</v>
      </c>
      <c r="C60" s="42">
        <v>808</v>
      </c>
      <c r="D60" s="51" t="s">
        <v>15</v>
      </c>
      <c r="E60" s="51" t="s">
        <v>7</v>
      </c>
      <c r="F60" s="52" t="s">
        <v>59</v>
      </c>
      <c r="G60" s="52"/>
      <c r="H60" s="53"/>
      <c r="I60" s="11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</row>
    <row r="61" spans="2:65" s="18" customFormat="1" ht="30" customHeight="1" hidden="1">
      <c r="B61" s="44" t="s">
        <v>52</v>
      </c>
      <c r="C61" s="42">
        <v>808</v>
      </c>
      <c r="D61" s="51" t="s">
        <v>15</v>
      </c>
      <c r="E61" s="51" t="s">
        <v>7</v>
      </c>
      <c r="F61" s="52" t="s">
        <v>59</v>
      </c>
      <c r="G61" s="52" t="s">
        <v>53</v>
      </c>
      <c r="H61" s="53"/>
      <c r="I61" s="11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</row>
    <row r="62" spans="2:65" s="18" customFormat="1" ht="30" customHeight="1" hidden="1">
      <c r="B62" s="44" t="s">
        <v>60</v>
      </c>
      <c r="C62" s="42">
        <v>808</v>
      </c>
      <c r="D62" s="51" t="s">
        <v>15</v>
      </c>
      <c r="E62" s="51" t="s">
        <v>7</v>
      </c>
      <c r="F62" s="52" t="s">
        <v>61</v>
      </c>
      <c r="G62" s="52"/>
      <c r="H62" s="53"/>
      <c r="I62" s="11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</row>
    <row r="63" spans="2:65" s="18" customFormat="1" ht="30" customHeight="1" hidden="1">
      <c r="B63" s="44" t="s">
        <v>62</v>
      </c>
      <c r="C63" s="42">
        <v>808</v>
      </c>
      <c r="D63" s="51" t="s">
        <v>15</v>
      </c>
      <c r="E63" s="51" t="s">
        <v>7</v>
      </c>
      <c r="F63" s="52" t="s">
        <v>61</v>
      </c>
      <c r="G63" s="52" t="s">
        <v>63</v>
      </c>
      <c r="H63" s="53"/>
      <c r="I63" s="11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</row>
    <row r="64" spans="2:65" s="18" customFormat="1" ht="23.25" customHeight="1" hidden="1">
      <c r="B64" s="44" t="s">
        <v>64</v>
      </c>
      <c r="C64" s="42">
        <v>808</v>
      </c>
      <c r="D64" s="51" t="s">
        <v>15</v>
      </c>
      <c r="E64" s="51" t="s">
        <v>7</v>
      </c>
      <c r="F64" s="52" t="s">
        <v>65</v>
      </c>
      <c r="G64" s="52"/>
      <c r="H64" s="53"/>
      <c r="I64" s="11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</row>
    <row r="65" spans="2:65" s="18" customFormat="1" ht="22.5" customHeight="1" hidden="1">
      <c r="B65" s="43" t="s">
        <v>12</v>
      </c>
      <c r="C65" s="42">
        <v>808</v>
      </c>
      <c r="D65" s="51" t="s">
        <v>15</v>
      </c>
      <c r="E65" s="51" t="s">
        <v>7</v>
      </c>
      <c r="F65" s="52" t="s">
        <v>65</v>
      </c>
      <c r="G65" s="52" t="s">
        <v>13</v>
      </c>
      <c r="H65" s="53"/>
      <c r="I65" s="11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</row>
    <row r="66" spans="2:65" s="18" customFormat="1" ht="37.5" customHeight="1" hidden="1">
      <c r="B66" s="42" t="s">
        <v>66</v>
      </c>
      <c r="C66" s="42">
        <v>808</v>
      </c>
      <c r="D66" s="51" t="s">
        <v>15</v>
      </c>
      <c r="E66" s="51" t="s">
        <v>67</v>
      </c>
      <c r="F66" s="52"/>
      <c r="G66" s="52"/>
      <c r="H66" s="53"/>
      <c r="I66" s="11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</row>
    <row r="67" spans="2:65" s="18" customFormat="1" ht="26.25" customHeight="1" hidden="1">
      <c r="B67" s="43" t="s">
        <v>68</v>
      </c>
      <c r="C67" s="42">
        <v>808</v>
      </c>
      <c r="D67" s="51" t="s">
        <v>15</v>
      </c>
      <c r="E67" s="51" t="s">
        <v>67</v>
      </c>
      <c r="F67" s="52" t="s">
        <v>69</v>
      </c>
      <c r="G67" s="52"/>
      <c r="H67" s="53"/>
      <c r="I67" s="11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</row>
    <row r="68" spans="2:65" s="18" customFormat="1" ht="39" customHeight="1" hidden="1">
      <c r="B68" s="43" t="s">
        <v>70</v>
      </c>
      <c r="C68" s="42">
        <v>808</v>
      </c>
      <c r="D68" s="51" t="s">
        <v>15</v>
      </c>
      <c r="E68" s="51" t="s">
        <v>67</v>
      </c>
      <c r="F68" s="52" t="s">
        <v>71</v>
      </c>
      <c r="G68" s="52"/>
      <c r="H68" s="53"/>
      <c r="I68" s="11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</row>
    <row r="69" spans="2:65" s="18" customFormat="1" ht="39" customHeight="1" hidden="1">
      <c r="B69" s="44" t="s">
        <v>52</v>
      </c>
      <c r="C69" s="42">
        <v>808</v>
      </c>
      <c r="D69" s="51" t="s">
        <v>15</v>
      </c>
      <c r="E69" s="51" t="s">
        <v>67</v>
      </c>
      <c r="F69" s="52" t="s">
        <v>71</v>
      </c>
      <c r="G69" s="52" t="s">
        <v>53</v>
      </c>
      <c r="H69" s="53"/>
      <c r="I69" s="11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</row>
    <row r="70" spans="2:65" s="18" customFormat="1" ht="13.5" customHeight="1" hidden="1">
      <c r="B70" s="42" t="s">
        <v>72</v>
      </c>
      <c r="C70" s="42">
        <v>808</v>
      </c>
      <c r="D70" s="51" t="s">
        <v>15</v>
      </c>
      <c r="E70" s="51" t="s">
        <v>73</v>
      </c>
      <c r="F70" s="52"/>
      <c r="G70" s="52"/>
      <c r="H70" s="53"/>
      <c r="I70" s="34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2:65" s="18" customFormat="1" ht="12.75" hidden="1">
      <c r="B71" s="43" t="s">
        <v>47</v>
      </c>
      <c r="C71" s="42">
        <v>808</v>
      </c>
      <c r="D71" s="51" t="s">
        <v>15</v>
      </c>
      <c r="E71" s="51" t="s">
        <v>73</v>
      </c>
      <c r="F71" s="52" t="s">
        <v>48</v>
      </c>
      <c r="G71" s="52"/>
      <c r="H71" s="53"/>
      <c r="I71" s="11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</row>
    <row r="72" spans="2:65" s="18" customFormat="1" ht="37.5" customHeight="1" hidden="1">
      <c r="B72" s="43" t="s">
        <v>54</v>
      </c>
      <c r="C72" s="42">
        <v>808</v>
      </c>
      <c r="D72" s="51" t="s">
        <v>15</v>
      </c>
      <c r="E72" s="51" t="s">
        <v>73</v>
      </c>
      <c r="F72" s="52" t="s">
        <v>55</v>
      </c>
      <c r="G72" s="52"/>
      <c r="H72" s="53"/>
      <c r="I72" s="11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2:65" s="18" customFormat="1" ht="37.5" customHeight="1" hidden="1">
      <c r="B73" s="44" t="s">
        <v>52</v>
      </c>
      <c r="C73" s="42">
        <v>808</v>
      </c>
      <c r="D73" s="51" t="s">
        <v>15</v>
      </c>
      <c r="E73" s="51" t="s">
        <v>73</v>
      </c>
      <c r="F73" s="52" t="s">
        <v>55</v>
      </c>
      <c r="G73" s="52" t="s">
        <v>53</v>
      </c>
      <c r="H73" s="53"/>
      <c r="I73" s="11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</row>
    <row r="74" spans="2:65" s="18" customFormat="1" ht="25.5" customHeight="1">
      <c r="B74" s="44" t="s">
        <v>172</v>
      </c>
      <c r="C74" s="42">
        <v>808</v>
      </c>
      <c r="D74" s="51" t="s">
        <v>15</v>
      </c>
      <c r="E74" s="51" t="s">
        <v>67</v>
      </c>
      <c r="F74" s="52"/>
      <c r="G74" s="52"/>
      <c r="H74" s="53">
        <f>SUM(H75)</f>
        <v>5000</v>
      </c>
      <c r="I74" s="11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</row>
    <row r="75" spans="2:65" s="18" customFormat="1" ht="28.5" customHeight="1">
      <c r="B75" s="44" t="s">
        <v>68</v>
      </c>
      <c r="C75" s="42">
        <v>808</v>
      </c>
      <c r="D75" s="51" t="s">
        <v>15</v>
      </c>
      <c r="E75" s="51" t="s">
        <v>67</v>
      </c>
      <c r="F75" s="51" t="s">
        <v>69</v>
      </c>
      <c r="G75" s="52"/>
      <c r="H75" s="53">
        <f>SUM(H76)</f>
        <v>5000</v>
      </c>
      <c r="I75" s="11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</row>
    <row r="76" spans="2:65" s="18" customFormat="1" ht="24.75" customHeight="1">
      <c r="B76" s="94" t="s">
        <v>70</v>
      </c>
      <c r="C76" s="37">
        <v>808</v>
      </c>
      <c r="D76" s="52" t="s">
        <v>15</v>
      </c>
      <c r="E76" s="52" t="s">
        <v>67</v>
      </c>
      <c r="F76" s="52" t="s">
        <v>71</v>
      </c>
      <c r="G76" s="52"/>
      <c r="H76" s="53">
        <f>SUM(H77:H77)</f>
        <v>5000</v>
      </c>
      <c r="I76" s="11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</row>
    <row r="77" spans="2:65" s="18" customFormat="1" ht="15" customHeight="1">
      <c r="B77" s="38" t="s">
        <v>12</v>
      </c>
      <c r="C77" s="37">
        <v>808</v>
      </c>
      <c r="D77" s="52" t="s">
        <v>15</v>
      </c>
      <c r="E77" s="52" t="s">
        <v>67</v>
      </c>
      <c r="F77" s="52" t="s">
        <v>71</v>
      </c>
      <c r="G77" s="52" t="s">
        <v>13</v>
      </c>
      <c r="H77" s="53">
        <v>5000</v>
      </c>
      <c r="I77" s="11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</row>
    <row r="78" spans="2:65" s="18" customFormat="1" ht="12" customHeight="1">
      <c r="B78" s="43" t="s">
        <v>72</v>
      </c>
      <c r="C78" s="42">
        <v>808</v>
      </c>
      <c r="D78" s="51" t="s">
        <v>15</v>
      </c>
      <c r="E78" s="51" t="s">
        <v>73</v>
      </c>
      <c r="F78" s="52"/>
      <c r="G78" s="52"/>
      <c r="H78" s="53">
        <f>SUM(H79)</f>
        <v>66000</v>
      </c>
      <c r="I78" s="11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</row>
    <row r="79" spans="2:65" s="18" customFormat="1" ht="12.75" customHeight="1">
      <c r="B79" s="43" t="s">
        <v>47</v>
      </c>
      <c r="C79" s="42">
        <v>808</v>
      </c>
      <c r="D79" s="51" t="s">
        <v>15</v>
      </c>
      <c r="E79" s="51" t="s">
        <v>73</v>
      </c>
      <c r="F79" s="51" t="s">
        <v>48</v>
      </c>
      <c r="G79" s="52"/>
      <c r="H79" s="53">
        <f>SUM(H80)</f>
        <v>66000</v>
      </c>
      <c r="I79" s="11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</row>
    <row r="80" spans="2:65" s="18" customFormat="1" ht="24" customHeight="1">
      <c r="B80" s="38" t="s">
        <v>52</v>
      </c>
      <c r="C80" s="37">
        <v>808</v>
      </c>
      <c r="D80" s="52" t="s">
        <v>15</v>
      </c>
      <c r="E80" s="52" t="s">
        <v>73</v>
      </c>
      <c r="F80" s="52" t="s">
        <v>140</v>
      </c>
      <c r="G80" s="52"/>
      <c r="H80" s="53">
        <f>SUM(H81)</f>
        <v>66000</v>
      </c>
      <c r="I80" s="11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</row>
    <row r="81" spans="2:65" s="18" customFormat="1" ht="27" customHeight="1">
      <c r="B81" s="38" t="s">
        <v>52</v>
      </c>
      <c r="C81" s="37">
        <v>808</v>
      </c>
      <c r="D81" s="52" t="s">
        <v>15</v>
      </c>
      <c r="E81" s="52" t="s">
        <v>73</v>
      </c>
      <c r="F81" s="52" t="s">
        <v>143</v>
      </c>
      <c r="G81" s="52" t="s">
        <v>53</v>
      </c>
      <c r="H81" s="53">
        <v>66000</v>
      </c>
      <c r="I81" s="11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</row>
    <row r="82" spans="2:65" s="18" customFormat="1" ht="15.75" customHeight="1">
      <c r="B82" s="91" t="s">
        <v>182</v>
      </c>
      <c r="C82" s="37">
        <v>808</v>
      </c>
      <c r="D82" s="52" t="s">
        <v>22</v>
      </c>
      <c r="E82" s="52" t="s">
        <v>127</v>
      </c>
      <c r="F82" s="52" t="s">
        <v>118</v>
      </c>
      <c r="G82" s="52"/>
      <c r="H82" s="53">
        <f>SUM(H83)</f>
        <v>20000</v>
      </c>
      <c r="I82" s="11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</row>
    <row r="83" spans="2:65" s="18" customFormat="1" ht="15.75" customHeight="1">
      <c r="B83" s="91" t="s">
        <v>183</v>
      </c>
      <c r="C83" s="37">
        <v>808</v>
      </c>
      <c r="D83" s="52" t="s">
        <v>22</v>
      </c>
      <c r="E83" s="52" t="s">
        <v>39</v>
      </c>
      <c r="F83" s="52"/>
      <c r="G83" s="52"/>
      <c r="H83" s="53">
        <f>SUM(H84)</f>
        <v>20000</v>
      </c>
      <c r="I83" s="11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</row>
    <row r="84" spans="2:65" s="18" customFormat="1" ht="21.75" customHeight="1">
      <c r="B84" s="91" t="s">
        <v>184</v>
      </c>
      <c r="C84" s="65">
        <v>808</v>
      </c>
      <c r="D84" s="67" t="s">
        <v>22</v>
      </c>
      <c r="E84" s="67" t="s">
        <v>39</v>
      </c>
      <c r="F84" s="67" t="s">
        <v>185</v>
      </c>
      <c r="G84" s="52"/>
      <c r="H84" s="53">
        <f>SUM(H85)</f>
        <v>20000</v>
      </c>
      <c r="I84" s="11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</row>
    <row r="85" spans="2:65" s="18" customFormat="1" ht="17.25" customHeight="1">
      <c r="B85" s="91" t="s">
        <v>186</v>
      </c>
      <c r="C85" s="65">
        <v>808</v>
      </c>
      <c r="D85" s="67" t="s">
        <v>22</v>
      </c>
      <c r="E85" s="67" t="s">
        <v>39</v>
      </c>
      <c r="F85" s="67" t="s">
        <v>187</v>
      </c>
      <c r="G85" s="52"/>
      <c r="H85" s="53">
        <f>SUM(H86)</f>
        <v>20000</v>
      </c>
      <c r="I85" s="11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</row>
    <row r="86" spans="2:65" s="18" customFormat="1" ht="16.5" customHeight="1">
      <c r="B86" s="38" t="s">
        <v>12</v>
      </c>
      <c r="C86" s="37">
        <v>808</v>
      </c>
      <c r="D86" s="52" t="s">
        <v>22</v>
      </c>
      <c r="E86" s="52" t="s">
        <v>39</v>
      </c>
      <c r="F86" s="52" t="s">
        <v>188</v>
      </c>
      <c r="G86" s="52" t="s">
        <v>13</v>
      </c>
      <c r="H86" s="53">
        <v>20000</v>
      </c>
      <c r="I86" s="11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</row>
    <row r="87" spans="2:9" ht="15.75" customHeight="1">
      <c r="B87" s="56" t="s">
        <v>78</v>
      </c>
      <c r="C87" s="42">
        <v>808</v>
      </c>
      <c r="D87" s="57" t="s">
        <v>74</v>
      </c>
      <c r="E87" s="57" t="s">
        <v>127</v>
      </c>
      <c r="F87" s="57" t="s">
        <v>118</v>
      </c>
      <c r="G87" s="55"/>
      <c r="H87" s="53">
        <f>SUM(H88+H92+H104)</f>
        <v>1343741.6600000001</v>
      </c>
      <c r="I87" s="12"/>
    </row>
    <row r="88" spans="2:9" ht="15.75" customHeight="1">
      <c r="B88" s="56" t="s">
        <v>79</v>
      </c>
      <c r="C88" s="42">
        <v>808</v>
      </c>
      <c r="D88" s="57" t="s">
        <v>74</v>
      </c>
      <c r="E88" s="57" t="s">
        <v>5</v>
      </c>
      <c r="F88" s="57"/>
      <c r="G88" s="55"/>
      <c r="H88" s="53">
        <f>SUM(H90)</f>
        <v>44000</v>
      </c>
      <c r="I88" s="12"/>
    </row>
    <row r="89" spans="2:9" ht="15.75" customHeight="1">
      <c r="B89" s="56" t="s">
        <v>178</v>
      </c>
      <c r="C89" s="42">
        <v>808</v>
      </c>
      <c r="D89" s="57" t="s">
        <v>74</v>
      </c>
      <c r="E89" s="57" t="s">
        <v>5</v>
      </c>
      <c r="F89" s="57" t="s">
        <v>179</v>
      </c>
      <c r="G89" s="55"/>
      <c r="H89" s="53">
        <f>SUM(H90)</f>
        <v>44000</v>
      </c>
      <c r="I89" s="12"/>
    </row>
    <row r="90" spans="2:9" ht="12.75" customHeight="1">
      <c r="B90" s="72" t="s">
        <v>180</v>
      </c>
      <c r="C90" s="73">
        <v>808</v>
      </c>
      <c r="D90" s="74" t="s">
        <v>74</v>
      </c>
      <c r="E90" s="74" t="s">
        <v>5</v>
      </c>
      <c r="F90" s="74" t="s">
        <v>181</v>
      </c>
      <c r="G90" s="74"/>
      <c r="H90" s="75">
        <f>SUM(H91)</f>
        <v>44000</v>
      </c>
      <c r="I90" s="12"/>
    </row>
    <row r="91" spans="2:9" ht="15.75" customHeight="1">
      <c r="B91" s="72" t="s">
        <v>12</v>
      </c>
      <c r="C91" s="73">
        <v>808</v>
      </c>
      <c r="D91" s="74" t="s">
        <v>74</v>
      </c>
      <c r="E91" s="74" t="s">
        <v>5</v>
      </c>
      <c r="F91" s="74" t="s">
        <v>181</v>
      </c>
      <c r="G91" s="74" t="s">
        <v>13</v>
      </c>
      <c r="H91" s="75">
        <v>44000</v>
      </c>
      <c r="I91" s="12"/>
    </row>
    <row r="92" spans="2:9" ht="12.75" customHeight="1">
      <c r="B92" s="42" t="s">
        <v>80</v>
      </c>
      <c r="C92" s="42">
        <v>808</v>
      </c>
      <c r="D92" s="51" t="s">
        <v>74</v>
      </c>
      <c r="E92" s="51" t="s">
        <v>7</v>
      </c>
      <c r="F92" s="51"/>
      <c r="G92" s="52"/>
      <c r="H92" s="53">
        <f>SUM(H93+H96+H101)</f>
        <v>701061.77</v>
      </c>
      <c r="I92" s="12"/>
    </row>
    <row r="93" spans="2:9" ht="12.75" customHeight="1">
      <c r="B93" s="42" t="s">
        <v>81</v>
      </c>
      <c r="C93" s="42">
        <v>808</v>
      </c>
      <c r="D93" s="51" t="s">
        <v>74</v>
      </c>
      <c r="E93" s="51" t="s">
        <v>7</v>
      </c>
      <c r="F93" s="51" t="s">
        <v>82</v>
      </c>
      <c r="G93" s="52"/>
      <c r="H93" s="53">
        <f>SUM(H94)</f>
        <v>0</v>
      </c>
      <c r="I93" s="12"/>
    </row>
    <row r="94" spans="2:9" ht="42.75" customHeight="1">
      <c r="B94" s="42" t="s">
        <v>83</v>
      </c>
      <c r="C94" s="42">
        <v>808</v>
      </c>
      <c r="D94" s="57" t="s">
        <v>74</v>
      </c>
      <c r="E94" s="57" t="s">
        <v>7</v>
      </c>
      <c r="F94" s="51" t="s">
        <v>84</v>
      </c>
      <c r="G94" s="55"/>
      <c r="H94" s="53">
        <f>SUM(H95)</f>
        <v>0</v>
      </c>
      <c r="I94" s="12"/>
    </row>
    <row r="95" spans="2:9" ht="12.75" customHeight="1">
      <c r="B95" s="36" t="s">
        <v>76</v>
      </c>
      <c r="C95" s="37">
        <v>808</v>
      </c>
      <c r="D95" s="55" t="s">
        <v>74</v>
      </c>
      <c r="E95" s="55" t="s">
        <v>7</v>
      </c>
      <c r="F95" s="52" t="s">
        <v>84</v>
      </c>
      <c r="G95" s="55" t="s">
        <v>77</v>
      </c>
      <c r="H95" s="53">
        <v>0</v>
      </c>
      <c r="I95" s="12"/>
    </row>
    <row r="96" spans="2:9" ht="12.75" customHeight="1">
      <c r="B96" s="42" t="s">
        <v>81</v>
      </c>
      <c r="C96" s="42">
        <v>808</v>
      </c>
      <c r="D96" s="51" t="s">
        <v>74</v>
      </c>
      <c r="E96" s="51" t="s">
        <v>7</v>
      </c>
      <c r="F96" s="51" t="s">
        <v>175</v>
      </c>
      <c r="G96" s="52"/>
      <c r="H96" s="53">
        <f>SUM(H97+H99)</f>
        <v>378186.11</v>
      </c>
      <c r="I96" s="12"/>
    </row>
    <row r="97" spans="2:9" ht="39" customHeight="1">
      <c r="B97" s="42" t="s">
        <v>83</v>
      </c>
      <c r="C97" s="42">
        <v>808</v>
      </c>
      <c r="D97" s="57" t="s">
        <v>74</v>
      </c>
      <c r="E97" s="57" t="s">
        <v>7</v>
      </c>
      <c r="F97" s="51" t="s">
        <v>173</v>
      </c>
      <c r="G97" s="55"/>
      <c r="H97" s="53">
        <f>SUM(H98)</f>
        <v>364655</v>
      </c>
      <c r="I97" s="12"/>
    </row>
    <row r="98" spans="2:9" ht="12.75" customHeight="1">
      <c r="B98" s="36" t="s">
        <v>76</v>
      </c>
      <c r="C98" s="37">
        <v>808</v>
      </c>
      <c r="D98" s="55" t="s">
        <v>74</v>
      </c>
      <c r="E98" s="55" t="s">
        <v>7</v>
      </c>
      <c r="F98" s="52" t="s">
        <v>173</v>
      </c>
      <c r="G98" s="55" t="s">
        <v>77</v>
      </c>
      <c r="H98" s="53">
        <v>364655</v>
      </c>
      <c r="I98" s="12"/>
    </row>
    <row r="99" spans="2:9" ht="12.75" customHeight="1">
      <c r="B99" s="69" t="s">
        <v>86</v>
      </c>
      <c r="C99" s="37">
        <v>808</v>
      </c>
      <c r="D99" s="55" t="s">
        <v>74</v>
      </c>
      <c r="E99" s="55" t="s">
        <v>7</v>
      </c>
      <c r="F99" s="52" t="s">
        <v>176</v>
      </c>
      <c r="G99" s="55"/>
      <c r="H99" s="53">
        <f>SUM(H100)</f>
        <v>13531.11</v>
      </c>
      <c r="I99" s="12"/>
    </row>
    <row r="100" spans="2:9" ht="12.75" customHeight="1">
      <c r="B100" s="36" t="s">
        <v>12</v>
      </c>
      <c r="C100" s="37">
        <v>808</v>
      </c>
      <c r="D100" s="55" t="s">
        <v>74</v>
      </c>
      <c r="E100" s="55" t="s">
        <v>7</v>
      </c>
      <c r="F100" s="52" t="s">
        <v>176</v>
      </c>
      <c r="G100" s="55" t="s">
        <v>13</v>
      </c>
      <c r="H100" s="53">
        <v>13531.11</v>
      </c>
      <c r="I100" s="12"/>
    </row>
    <row r="101" spans="2:9" ht="38.25" customHeight="1">
      <c r="B101" s="43" t="s">
        <v>165</v>
      </c>
      <c r="C101" s="65">
        <v>808</v>
      </c>
      <c r="D101" s="66" t="s">
        <v>74</v>
      </c>
      <c r="E101" s="66" t="s">
        <v>7</v>
      </c>
      <c r="F101" s="67" t="s">
        <v>166</v>
      </c>
      <c r="G101" s="55"/>
      <c r="H101" s="53">
        <f>SUM(H102)</f>
        <v>322875.66</v>
      </c>
      <c r="I101" s="12"/>
    </row>
    <row r="102" spans="2:9" ht="38.25" customHeight="1">
      <c r="B102" s="36" t="s">
        <v>167</v>
      </c>
      <c r="C102" s="37">
        <v>808</v>
      </c>
      <c r="D102" s="55" t="s">
        <v>74</v>
      </c>
      <c r="E102" s="55" t="s">
        <v>7</v>
      </c>
      <c r="F102" s="52" t="s">
        <v>168</v>
      </c>
      <c r="G102" s="55"/>
      <c r="H102" s="53">
        <f>SUM(H103)</f>
        <v>322875.66</v>
      </c>
      <c r="I102" s="12"/>
    </row>
    <row r="103" spans="2:9" ht="12.75" customHeight="1">
      <c r="B103" s="36" t="s">
        <v>76</v>
      </c>
      <c r="C103" s="37">
        <v>808</v>
      </c>
      <c r="D103" s="55" t="s">
        <v>74</v>
      </c>
      <c r="E103" s="55" t="s">
        <v>7</v>
      </c>
      <c r="F103" s="52" t="s">
        <v>168</v>
      </c>
      <c r="G103" s="55" t="s">
        <v>77</v>
      </c>
      <c r="H103" s="53">
        <v>322875.66</v>
      </c>
      <c r="I103" s="12"/>
    </row>
    <row r="104" spans="2:9" ht="16.5" customHeight="1">
      <c r="B104" s="45" t="s">
        <v>110</v>
      </c>
      <c r="C104" s="42">
        <v>808</v>
      </c>
      <c r="D104" s="57" t="s">
        <v>74</v>
      </c>
      <c r="E104" s="57" t="s">
        <v>15</v>
      </c>
      <c r="F104" s="51" t="s">
        <v>118</v>
      </c>
      <c r="G104" s="55"/>
      <c r="H104" s="53">
        <f>SUM(H105+H107+H109)</f>
        <v>598679.89</v>
      </c>
      <c r="I104" s="12"/>
    </row>
    <row r="105" spans="2:9" ht="12" customHeight="1">
      <c r="B105" s="45" t="s">
        <v>113</v>
      </c>
      <c r="C105" s="42">
        <v>808</v>
      </c>
      <c r="D105" s="57" t="s">
        <v>74</v>
      </c>
      <c r="E105" s="57" t="s">
        <v>15</v>
      </c>
      <c r="F105" s="51" t="s">
        <v>112</v>
      </c>
      <c r="G105" s="55"/>
      <c r="H105" s="53">
        <f>SUM(H106)</f>
        <v>330436.89</v>
      </c>
      <c r="I105" s="12"/>
    </row>
    <row r="106" spans="2:9" ht="13.5" customHeight="1">
      <c r="B106" s="36" t="s">
        <v>12</v>
      </c>
      <c r="C106" s="37">
        <v>808</v>
      </c>
      <c r="D106" s="55" t="s">
        <v>74</v>
      </c>
      <c r="E106" s="55" t="s">
        <v>15</v>
      </c>
      <c r="F106" s="52" t="s">
        <v>112</v>
      </c>
      <c r="G106" s="55" t="s">
        <v>13</v>
      </c>
      <c r="H106" s="53">
        <v>330436.89</v>
      </c>
      <c r="I106" s="12"/>
    </row>
    <row r="107" spans="2:9" ht="30" customHeight="1">
      <c r="B107" s="45" t="s">
        <v>114</v>
      </c>
      <c r="C107" s="42">
        <v>808</v>
      </c>
      <c r="D107" s="57" t="s">
        <v>74</v>
      </c>
      <c r="E107" s="57" t="s">
        <v>15</v>
      </c>
      <c r="F107" s="51" t="s">
        <v>125</v>
      </c>
      <c r="G107" s="55"/>
      <c r="H107" s="53">
        <f>SUM(H108)</f>
        <v>214466</v>
      </c>
      <c r="I107" s="12"/>
    </row>
    <row r="108" spans="2:9" ht="15.75" customHeight="1">
      <c r="B108" s="36" t="s">
        <v>12</v>
      </c>
      <c r="C108" s="37">
        <v>808</v>
      </c>
      <c r="D108" s="55" t="s">
        <v>74</v>
      </c>
      <c r="E108" s="55" t="s">
        <v>15</v>
      </c>
      <c r="F108" s="52" t="s">
        <v>125</v>
      </c>
      <c r="G108" s="55" t="s">
        <v>13</v>
      </c>
      <c r="H108" s="53">
        <v>214466</v>
      </c>
      <c r="I108" s="12"/>
    </row>
    <row r="109" spans="2:9" ht="17.25" customHeight="1">
      <c r="B109" s="45" t="s">
        <v>116</v>
      </c>
      <c r="C109" s="42">
        <v>808</v>
      </c>
      <c r="D109" s="57" t="s">
        <v>74</v>
      </c>
      <c r="E109" s="57" t="s">
        <v>15</v>
      </c>
      <c r="F109" s="51" t="s">
        <v>115</v>
      </c>
      <c r="G109" s="55"/>
      <c r="H109" s="53">
        <f>SUM(H110)</f>
        <v>53777</v>
      </c>
      <c r="I109" s="12"/>
    </row>
    <row r="110" spans="2:9" ht="16.5" customHeight="1">
      <c r="B110" s="36" t="s">
        <v>12</v>
      </c>
      <c r="C110" s="37">
        <v>808</v>
      </c>
      <c r="D110" s="55" t="s">
        <v>74</v>
      </c>
      <c r="E110" s="55" t="s">
        <v>15</v>
      </c>
      <c r="F110" s="52" t="s">
        <v>115</v>
      </c>
      <c r="G110" s="55" t="s">
        <v>13</v>
      </c>
      <c r="H110" s="53">
        <v>53777</v>
      </c>
      <c r="I110" s="12"/>
    </row>
    <row r="111" spans="2:9" ht="23.25" customHeight="1" hidden="1">
      <c r="B111" s="36"/>
      <c r="C111" s="37">
        <v>808</v>
      </c>
      <c r="D111" s="55"/>
      <c r="E111" s="55"/>
      <c r="F111" s="52"/>
      <c r="G111" s="55"/>
      <c r="H111" s="53"/>
      <c r="I111" s="12"/>
    </row>
    <row r="112" spans="2:9" ht="23.25" customHeight="1" hidden="1">
      <c r="B112" s="36"/>
      <c r="C112" s="37">
        <v>808</v>
      </c>
      <c r="D112" s="55"/>
      <c r="E112" s="55"/>
      <c r="F112" s="52"/>
      <c r="G112" s="55"/>
      <c r="H112" s="53"/>
      <c r="I112" s="12"/>
    </row>
    <row r="113" spans="2:9" ht="24.75" customHeight="1" hidden="1">
      <c r="B113" s="54" t="s">
        <v>85</v>
      </c>
      <c r="C113" s="37">
        <v>808</v>
      </c>
      <c r="D113" s="55" t="s">
        <v>74</v>
      </c>
      <c r="E113" s="55" t="s">
        <v>22</v>
      </c>
      <c r="F113" s="55"/>
      <c r="G113" s="55"/>
      <c r="H113" s="53"/>
      <c r="I113" s="12"/>
    </row>
    <row r="114" spans="2:9" ht="12.75" hidden="1">
      <c r="B114" s="36" t="s">
        <v>86</v>
      </c>
      <c r="C114" s="37">
        <v>808</v>
      </c>
      <c r="D114" s="55" t="s">
        <v>74</v>
      </c>
      <c r="E114" s="55" t="s">
        <v>7</v>
      </c>
      <c r="F114" s="52" t="s">
        <v>87</v>
      </c>
      <c r="G114" s="55"/>
      <c r="H114" s="53"/>
      <c r="I114" s="12"/>
    </row>
    <row r="115" spans="2:9" ht="12.75" hidden="1">
      <c r="B115" s="36" t="s">
        <v>12</v>
      </c>
      <c r="C115" s="37">
        <v>808</v>
      </c>
      <c r="D115" s="55" t="s">
        <v>74</v>
      </c>
      <c r="E115" s="55" t="s">
        <v>7</v>
      </c>
      <c r="F115" s="52" t="s">
        <v>87</v>
      </c>
      <c r="G115" s="55" t="s">
        <v>13</v>
      </c>
      <c r="H115" s="53"/>
      <c r="I115" s="12"/>
    </row>
    <row r="116" spans="2:9" ht="12.75" hidden="1">
      <c r="B116" s="36"/>
      <c r="C116" s="37">
        <v>808</v>
      </c>
      <c r="D116" s="55"/>
      <c r="E116" s="55"/>
      <c r="F116" s="52"/>
      <c r="G116" s="55"/>
      <c r="H116" s="53"/>
      <c r="I116" s="12"/>
    </row>
    <row r="117" spans="2:9" ht="12.75" hidden="1">
      <c r="B117" s="36"/>
      <c r="C117" s="37">
        <v>808</v>
      </c>
      <c r="D117" s="55"/>
      <c r="E117" s="55"/>
      <c r="F117" s="52"/>
      <c r="G117" s="55"/>
      <c r="H117" s="53"/>
      <c r="I117" s="12"/>
    </row>
    <row r="118" spans="2:9" ht="28.5" customHeight="1" hidden="1">
      <c r="B118" s="56" t="s">
        <v>91</v>
      </c>
      <c r="C118" s="37">
        <v>808</v>
      </c>
      <c r="D118" s="55"/>
      <c r="E118" s="55"/>
      <c r="F118" s="55"/>
      <c r="G118" s="55"/>
      <c r="H118" s="53"/>
      <c r="I118" s="12"/>
    </row>
    <row r="119" spans="2:9" ht="15.75" customHeight="1" hidden="1">
      <c r="B119" s="54" t="s">
        <v>92</v>
      </c>
      <c r="C119" s="37">
        <v>808</v>
      </c>
      <c r="D119" s="55" t="s">
        <v>75</v>
      </c>
      <c r="E119" s="55"/>
      <c r="F119" s="55"/>
      <c r="G119" s="55"/>
      <c r="H119" s="53"/>
      <c r="I119" s="12"/>
    </row>
    <row r="120" spans="2:9" ht="15.75" customHeight="1" hidden="1">
      <c r="B120" s="54" t="s">
        <v>93</v>
      </c>
      <c r="C120" s="37">
        <v>808</v>
      </c>
      <c r="D120" s="55" t="s">
        <v>75</v>
      </c>
      <c r="E120" s="55" t="s">
        <v>5</v>
      </c>
      <c r="F120" s="55"/>
      <c r="G120" s="55"/>
      <c r="H120" s="53"/>
      <c r="I120" s="12"/>
    </row>
    <row r="121" spans="2:9" ht="27.75" customHeight="1" hidden="1">
      <c r="B121" s="54" t="s">
        <v>94</v>
      </c>
      <c r="C121" s="37">
        <v>808</v>
      </c>
      <c r="D121" s="55" t="s">
        <v>75</v>
      </c>
      <c r="E121" s="55" t="s">
        <v>5</v>
      </c>
      <c r="F121" s="55" t="s">
        <v>95</v>
      </c>
      <c r="G121" s="55"/>
      <c r="H121" s="53"/>
      <c r="I121" s="12"/>
    </row>
    <row r="122" spans="2:9" ht="15.75" customHeight="1" hidden="1">
      <c r="B122" s="58" t="s">
        <v>88</v>
      </c>
      <c r="C122" s="37">
        <v>808</v>
      </c>
      <c r="D122" s="55" t="s">
        <v>75</v>
      </c>
      <c r="E122" s="55" t="s">
        <v>5</v>
      </c>
      <c r="F122" s="55" t="s">
        <v>96</v>
      </c>
      <c r="G122" s="55"/>
      <c r="H122" s="53"/>
      <c r="I122" s="12"/>
    </row>
    <row r="123" spans="2:9" ht="15.75" customHeight="1" hidden="1">
      <c r="B123" s="54" t="s">
        <v>89</v>
      </c>
      <c r="C123" s="37">
        <v>808</v>
      </c>
      <c r="D123" s="55" t="s">
        <v>75</v>
      </c>
      <c r="E123" s="55" t="s">
        <v>5</v>
      </c>
      <c r="F123" s="55" t="s">
        <v>96</v>
      </c>
      <c r="G123" s="55" t="s">
        <v>90</v>
      </c>
      <c r="H123" s="53"/>
      <c r="I123" s="12"/>
    </row>
    <row r="124" spans="2:9" ht="15.75" customHeight="1" hidden="1">
      <c r="B124" s="54" t="s">
        <v>97</v>
      </c>
      <c r="C124" s="37">
        <v>808</v>
      </c>
      <c r="D124" s="55" t="s">
        <v>75</v>
      </c>
      <c r="E124" s="55" t="s">
        <v>5</v>
      </c>
      <c r="F124" s="55" t="s">
        <v>98</v>
      </c>
      <c r="G124" s="55"/>
      <c r="H124" s="53"/>
      <c r="I124" s="12"/>
    </row>
    <row r="125" spans="2:9" ht="17.25" customHeight="1" hidden="1">
      <c r="B125" s="58" t="s">
        <v>88</v>
      </c>
      <c r="C125" s="37">
        <v>808</v>
      </c>
      <c r="D125" s="55" t="s">
        <v>75</v>
      </c>
      <c r="E125" s="55" t="s">
        <v>5</v>
      </c>
      <c r="F125" s="55" t="s">
        <v>99</v>
      </c>
      <c r="G125" s="55"/>
      <c r="H125" s="53"/>
      <c r="I125" s="12"/>
    </row>
    <row r="126" spans="2:9" ht="18" customHeight="1" hidden="1">
      <c r="B126" s="54" t="s">
        <v>89</v>
      </c>
      <c r="C126" s="37">
        <v>808</v>
      </c>
      <c r="D126" s="55" t="s">
        <v>75</v>
      </c>
      <c r="E126" s="55" t="s">
        <v>5</v>
      </c>
      <c r="F126" s="55" t="s">
        <v>99</v>
      </c>
      <c r="G126" s="55" t="s">
        <v>90</v>
      </c>
      <c r="H126" s="53"/>
      <c r="I126" s="12"/>
    </row>
    <row r="127" spans="2:9" ht="15.75" customHeight="1" hidden="1">
      <c r="B127" s="54"/>
      <c r="C127" s="37">
        <v>808</v>
      </c>
      <c r="D127" s="55"/>
      <c r="E127" s="55"/>
      <c r="F127" s="55"/>
      <c r="G127" s="55"/>
      <c r="H127" s="53"/>
      <c r="I127" s="12"/>
    </row>
    <row r="128" spans="2:9" ht="12.75" hidden="1">
      <c r="B128" s="36"/>
      <c r="C128" s="37">
        <v>808</v>
      </c>
      <c r="D128" s="55"/>
      <c r="E128" s="55"/>
      <c r="F128" s="52"/>
      <c r="G128" s="55"/>
      <c r="H128" s="53"/>
      <c r="I128" s="12"/>
    </row>
    <row r="129" spans="2:9" ht="39.75" customHeight="1" hidden="1">
      <c r="B129" s="54" t="s">
        <v>100</v>
      </c>
      <c r="C129" s="37">
        <v>808</v>
      </c>
      <c r="D129" s="55" t="s">
        <v>67</v>
      </c>
      <c r="E129" s="55" t="s">
        <v>73</v>
      </c>
      <c r="F129" s="55" t="s">
        <v>101</v>
      </c>
      <c r="G129" s="55"/>
      <c r="H129" s="53"/>
      <c r="I129" s="12"/>
    </row>
    <row r="130" spans="2:9" ht="27.75" customHeight="1" hidden="1">
      <c r="B130" s="54" t="s">
        <v>102</v>
      </c>
      <c r="C130" s="37">
        <v>808</v>
      </c>
      <c r="D130" s="55" t="s">
        <v>67</v>
      </c>
      <c r="E130" s="55" t="s">
        <v>73</v>
      </c>
      <c r="F130" s="55" t="s">
        <v>103</v>
      </c>
      <c r="G130" s="55"/>
      <c r="H130" s="53"/>
      <c r="I130" s="12"/>
    </row>
    <row r="131" spans="2:9" ht="27.75" customHeight="1" hidden="1">
      <c r="B131" s="54" t="s">
        <v>104</v>
      </c>
      <c r="C131" s="37">
        <v>808</v>
      </c>
      <c r="D131" s="55" t="s">
        <v>67</v>
      </c>
      <c r="E131" s="55" t="s">
        <v>73</v>
      </c>
      <c r="F131" s="55" t="s">
        <v>103</v>
      </c>
      <c r="G131" s="55" t="s">
        <v>105</v>
      </c>
      <c r="H131" s="53"/>
      <c r="I131" s="12"/>
    </row>
    <row r="132" spans="2:9" ht="25.5" customHeight="1" hidden="1">
      <c r="B132" s="37"/>
      <c r="C132" s="37">
        <v>808</v>
      </c>
      <c r="D132" s="52"/>
      <c r="E132" s="52"/>
      <c r="F132" s="52"/>
      <c r="G132" s="52"/>
      <c r="H132" s="53"/>
      <c r="I132" s="12"/>
    </row>
    <row r="133" spans="2:9" ht="24" customHeight="1" hidden="1">
      <c r="B133" s="54"/>
      <c r="C133" s="37">
        <v>808</v>
      </c>
      <c r="D133" s="55"/>
      <c r="E133" s="55"/>
      <c r="F133" s="55"/>
      <c r="G133" s="55"/>
      <c r="H133" s="53"/>
      <c r="I133" s="12"/>
    </row>
    <row r="134" spans="2:9" ht="16.5" customHeight="1" hidden="1">
      <c r="B134" s="59"/>
      <c r="C134" s="37">
        <v>808</v>
      </c>
      <c r="D134" s="55"/>
      <c r="E134" s="55"/>
      <c r="F134" s="55"/>
      <c r="G134" s="55"/>
      <c r="H134" s="53"/>
      <c r="I134" s="12"/>
    </row>
    <row r="135" spans="2:9" ht="15" customHeight="1">
      <c r="B135" s="45" t="s">
        <v>91</v>
      </c>
      <c r="C135" s="42">
        <v>808</v>
      </c>
      <c r="D135" s="57" t="s">
        <v>75</v>
      </c>
      <c r="E135" s="57" t="s">
        <v>127</v>
      </c>
      <c r="F135" s="57" t="s">
        <v>118</v>
      </c>
      <c r="G135" s="55"/>
      <c r="H135" s="53">
        <f>SUM(H136)</f>
        <v>1515243</v>
      </c>
      <c r="I135" s="12"/>
    </row>
    <row r="136" spans="2:9" ht="10.5" customHeight="1">
      <c r="B136" s="95" t="s">
        <v>93</v>
      </c>
      <c r="C136" s="42">
        <v>808</v>
      </c>
      <c r="D136" s="57" t="s">
        <v>75</v>
      </c>
      <c r="E136" s="57" t="s">
        <v>5</v>
      </c>
      <c r="F136" s="57"/>
      <c r="G136" s="55"/>
      <c r="H136" s="53">
        <f>SUM(H137+H140)</f>
        <v>1515243</v>
      </c>
      <c r="I136" s="12"/>
    </row>
    <row r="137" spans="2:9" ht="23.25" customHeight="1">
      <c r="B137" s="95" t="s">
        <v>94</v>
      </c>
      <c r="C137" s="42">
        <v>808</v>
      </c>
      <c r="D137" s="57" t="s">
        <v>75</v>
      </c>
      <c r="E137" s="57" t="s">
        <v>5</v>
      </c>
      <c r="F137" s="57" t="s">
        <v>95</v>
      </c>
      <c r="G137" s="55"/>
      <c r="H137" s="53">
        <f>SUM(H138)</f>
        <v>1469043</v>
      </c>
      <c r="I137" s="12"/>
    </row>
    <row r="138" spans="2:9" ht="11.25" customHeight="1">
      <c r="B138" s="36" t="s">
        <v>126</v>
      </c>
      <c r="C138" s="37">
        <v>808</v>
      </c>
      <c r="D138" s="55" t="s">
        <v>75</v>
      </c>
      <c r="E138" s="55" t="s">
        <v>5</v>
      </c>
      <c r="F138" s="55" t="s">
        <v>96</v>
      </c>
      <c r="G138" s="55"/>
      <c r="H138" s="53">
        <f>SUM(H139)</f>
        <v>1469043</v>
      </c>
      <c r="I138" s="12"/>
    </row>
    <row r="139" spans="2:9" ht="14.25" customHeight="1">
      <c r="B139" s="36" t="s">
        <v>89</v>
      </c>
      <c r="C139" s="37">
        <v>808</v>
      </c>
      <c r="D139" s="55" t="s">
        <v>75</v>
      </c>
      <c r="E139" s="55" t="s">
        <v>5</v>
      </c>
      <c r="F139" s="55" t="s">
        <v>96</v>
      </c>
      <c r="G139" s="55" t="s">
        <v>90</v>
      </c>
      <c r="H139" s="53">
        <v>1469043</v>
      </c>
      <c r="I139" s="12"/>
    </row>
    <row r="140" spans="2:9" ht="37.5" customHeight="1">
      <c r="B140" s="43" t="s">
        <v>165</v>
      </c>
      <c r="C140" s="37">
        <v>808</v>
      </c>
      <c r="D140" s="55" t="s">
        <v>75</v>
      </c>
      <c r="E140" s="55" t="s">
        <v>5</v>
      </c>
      <c r="F140" s="55" t="s">
        <v>166</v>
      </c>
      <c r="G140" s="55"/>
      <c r="H140" s="53">
        <f>SUM(H141)</f>
        <v>46200</v>
      </c>
      <c r="I140" s="12"/>
    </row>
    <row r="141" spans="2:9" ht="39.75" customHeight="1">
      <c r="B141" s="36" t="s">
        <v>161</v>
      </c>
      <c r="C141" s="37">
        <v>808</v>
      </c>
      <c r="D141" s="55" t="s">
        <v>75</v>
      </c>
      <c r="E141" s="55" t="s">
        <v>5</v>
      </c>
      <c r="F141" s="55" t="s">
        <v>162</v>
      </c>
      <c r="G141" s="55"/>
      <c r="H141" s="53">
        <f>SUM(H142)</f>
        <v>46200</v>
      </c>
      <c r="I141" s="12"/>
    </row>
    <row r="142" spans="2:9" ht="14.25" customHeight="1">
      <c r="B142" s="36" t="s">
        <v>89</v>
      </c>
      <c r="C142" s="37">
        <v>808</v>
      </c>
      <c r="D142" s="55" t="s">
        <v>75</v>
      </c>
      <c r="E142" s="55" t="s">
        <v>5</v>
      </c>
      <c r="F142" s="55" t="s">
        <v>162</v>
      </c>
      <c r="G142" s="55" t="s">
        <v>90</v>
      </c>
      <c r="H142" s="53">
        <v>46200</v>
      </c>
      <c r="I142" s="12"/>
    </row>
    <row r="143" spans="2:9" ht="14.25" customHeight="1">
      <c r="B143" s="56" t="s">
        <v>137</v>
      </c>
      <c r="C143" s="42">
        <v>808</v>
      </c>
      <c r="D143" s="57" t="s">
        <v>35</v>
      </c>
      <c r="E143" s="57" t="s">
        <v>127</v>
      </c>
      <c r="F143" s="57"/>
      <c r="G143" s="55"/>
      <c r="H143" s="53">
        <f>SUM(H144)</f>
        <v>21497</v>
      </c>
      <c r="I143" s="12"/>
    </row>
    <row r="144" spans="2:9" ht="12" customHeight="1">
      <c r="B144" s="54" t="s">
        <v>144</v>
      </c>
      <c r="C144" s="37">
        <v>808</v>
      </c>
      <c r="D144" s="55" t="s">
        <v>35</v>
      </c>
      <c r="E144" s="55" t="s">
        <v>22</v>
      </c>
      <c r="F144" s="55"/>
      <c r="G144" s="55"/>
      <c r="H144" s="53">
        <f>SUM(H145)</f>
        <v>21497</v>
      </c>
      <c r="I144" s="12"/>
    </row>
    <row r="145" spans="2:9" ht="14.25" customHeight="1">
      <c r="B145" s="54" t="s">
        <v>137</v>
      </c>
      <c r="C145" s="37">
        <v>808</v>
      </c>
      <c r="D145" s="55" t="s">
        <v>35</v>
      </c>
      <c r="E145" s="55" t="s">
        <v>22</v>
      </c>
      <c r="F145" s="55" t="s">
        <v>146</v>
      </c>
      <c r="G145" s="55"/>
      <c r="H145" s="53">
        <f>SUM(H146)</f>
        <v>21497</v>
      </c>
      <c r="I145" s="12"/>
    </row>
    <row r="146" spans="2:9" ht="60.75" customHeight="1">
      <c r="B146" s="54" t="s">
        <v>150</v>
      </c>
      <c r="C146" s="37">
        <v>808</v>
      </c>
      <c r="D146" s="55" t="s">
        <v>35</v>
      </c>
      <c r="E146" s="55" t="s">
        <v>22</v>
      </c>
      <c r="F146" s="55" t="s">
        <v>147</v>
      </c>
      <c r="G146" s="55"/>
      <c r="H146" s="53">
        <f>SUM(H147)</f>
        <v>21497</v>
      </c>
      <c r="I146" s="12"/>
    </row>
    <row r="147" spans="2:9" ht="15.75" customHeight="1">
      <c r="B147" s="54" t="s">
        <v>144</v>
      </c>
      <c r="C147" s="37">
        <v>808</v>
      </c>
      <c r="D147" s="55" t="s">
        <v>35</v>
      </c>
      <c r="E147" s="55" t="s">
        <v>22</v>
      </c>
      <c r="F147" s="55" t="s">
        <v>147</v>
      </c>
      <c r="G147" s="55" t="s">
        <v>149</v>
      </c>
      <c r="H147" s="53">
        <v>21497</v>
      </c>
      <c r="I147" s="12"/>
    </row>
    <row r="148" spans="2:9" ht="15.75" customHeight="1">
      <c r="B148" s="60" t="s">
        <v>106</v>
      </c>
      <c r="C148" s="60"/>
      <c r="D148" s="57"/>
      <c r="E148" s="57"/>
      <c r="F148" s="57"/>
      <c r="G148" s="57"/>
      <c r="H148" s="61">
        <f>SUM(H10+H51+H46+H87+H143+H135+H82)</f>
        <v>5275365.2700000005</v>
      </c>
      <c r="I148" s="28" t="e">
        <f>I10+I51+#REF!+I87+#REF!+#REF!+#REF!+#REF!</f>
        <v>#REF!</v>
      </c>
    </row>
    <row r="149" spans="4:7" ht="12.75">
      <c r="D149" s="29"/>
      <c r="E149" s="29"/>
      <c r="F149" s="29"/>
      <c r="G149" s="29"/>
    </row>
    <row r="150" spans="4:7" ht="12.75">
      <c r="D150" s="29"/>
      <c r="E150" s="29"/>
      <c r="F150" s="29"/>
      <c r="G150" s="29"/>
    </row>
    <row r="151" spans="4:7" ht="12.75">
      <c r="D151" s="29"/>
      <c r="E151" s="29"/>
      <c r="F151" s="29"/>
      <c r="G151" s="29"/>
    </row>
    <row r="152" spans="4:7" ht="12.75">
      <c r="D152" s="29"/>
      <c r="E152" s="29"/>
      <c r="F152" s="29"/>
      <c r="G152" s="29"/>
    </row>
    <row r="153" spans="4:7" ht="12.75">
      <c r="D153" s="29"/>
      <c r="E153" s="29"/>
      <c r="F153" s="29"/>
      <c r="G153" s="29"/>
    </row>
    <row r="154" spans="4:7" ht="12.75">
      <c r="D154" s="29"/>
      <c r="E154" s="29"/>
      <c r="F154" s="29"/>
      <c r="G154" s="29"/>
    </row>
    <row r="155" spans="4:7" ht="12.75">
      <c r="D155" s="29"/>
      <c r="E155" s="29"/>
      <c r="F155" s="29"/>
      <c r="G155" s="29"/>
    </row>
    <row r="156" spans="4:7" ht="12.75">
      <c r="D156" s="29"/>
      <c r="E156" s="29"/>
      <c r="F156" s="29"/>
      <c r="G156" s="29"/>
    </row>
    <row r="157" spans="4:7" ht="12.75">
      <c r="D157" s="29"/>
      <c r="E157" s="29"/>
      <c r="F157" s="29"/>
      <c r="G157" s="29"/>
    </row>
    <row r="158" spans="4:7" ht="12.75">
      <c r="D158" s="29"/>
      <c r="E158" s="29"/>
      <c r="F158" s="29"/>
      <c r="G158" s="29"/>
    </row>
    <row r="159" spans="4:7" ht="12.75">
      <c r="D159" s="29"/>
      <c r="E159" s="29"/>
      <c r="F159" s="29"/>
      <c r="G159" s="29"/>
    </row>
    <row r="160" spans="4:7" ht="12.75">
      <c r="D160" s="29"/>
      <c r="E160" s="29"/>
      <c r="F160" s="29"/>
      <c r="G160" s="29"/>
    </row>
    <row r="161" spans="4:7" ht="12.75">
      <c r="D161" s="29"/>
      <c r="E161" s="29"/>
      <c r="F161" s="29"/>
      <c r="G161" s="29"/>
    </row>
    <row r="162" spans="4:7" ht="12.75">
      <c r="D162" s="29"/>
      <c r="E162" s="29"/>
      <c r="F162" s="29"/>
      <c r="G162" s="29"/>
    </row>
    <row r="163" spans="4:7" ht="12.75">
      <c r="D163" s="29"/>
      <c r="E163" s="29"/>
      <c r="F163" s="29"/>
      <c r="G163" s="29"/>
    </row>
    <row r="164" spans="4:7" ht="12.75">
      <c r="D164" s="29"/>
      <c r="E164" s="29"/>
      <c r="F164" s="29"/>
      <c r="G164" s="29"/>
    </row>
    <row r="165" spans="4:7" ht="12.75">
      <c r="D165" s="29"/>
      <c r="E165" s="29"/>
      <c r="F165" s="29"/>
      <c r="G165" s="29"/>
    </row>
    <row r="166" spans="4:7" ht="12.75">
      <c r="D166" s="29"/>
      <c r="E166" s="29"/>
      <c r="F166" s="29"/>
      <c r="G166" s="29"/>
    </row>
  </sheetData>
  <mergeCells count="10">
    <mergeCell ref="C1:H1"/>
    <mergeCell ref="C2:H2"/>
    <mergeCell ref="F3:H3"/>
    <mergeCell ref="C6:C7"/>
    <mergeCell ref="B4:H4"/>
    <mergeCell ref="B6:B7"/>
    <mergeCell ref="D6:D7"/>
    <mergeCell ref="E6:E7"/>
    <mergeCell ref="F6:F7"/>
    <mergeCell ref="G6:G7"/>
  </mergeCells>
  <printOptions/>
  <pageMargins left="0.29" right="0.43" top="0.3" bottom="1.24" header="0.16" footer="0.9"/>
  <pageSetup fitToWidth="3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150"/>
  <sheetViews>
    <sheetView tabSelected="1" zoomScaleSheetLayoutView="100" workbookViewId="0" topLeftCell="A1">
      <selection activeCell="B97" sqref="B97"/>
    </sheetView>
  </sheetViews>
  <sheetFormatPr defaultColWidth="9.00390625" defaultRowHeight="12.75"/>
  <cols>
    <col min="1" max="1" width="1.875" style="0" customWidth="1"/>
    <col min="2" max="2" width="61.25390625" style="0" customWidth="1"/>
    <col min="3" max="3" width="4.625" style="0" customWidth="1"/>
    <col min="4" max="4" width="4.75390625" style="0" customWidth="1"/>
    <col min="5" max="5" width="8.625" style="0" customWidth="1"/>
    <col min="6" max="6" width="5.25390625" style="0" customWidth="1"/>
    <col min="7" max="7" width="14.875" style="18" customWidth="1"/>
    <col min="8" max="8" width="0.37109375" style="0" hidden="1" customWidth="1"/>
    <col min="9" max="64" width="9.125" style="3" customWidth="1"/>
  </cols>
  <sheetData>
    <row r="1" spans="3:9" s="1" customFormat="1" ht="80.25" customHeight="1">
      <c r="C1" s="104" t="s">
        <v>193</v>
      </c>
      <c r="D1" s="104"/>
      <c r="E1" s="104"/>
      <c r="F1" s="104"/>
      <c r="G1" s="104"/>
      <c r="H1" s="47"/>
      <c r="I1" s="47"/>
    </row>
    <row r="2" spans="3:9" s="1" customFormat="1" ht="46.5" customHeight="1">
      <c r="C2" s="110" t="s">
        <v>170</v>
      </c>
      <c r="D2" s="110"/>
      <c r="E2" s="110"/>
      <c r="F2" s="110"/>
      <c r="G2" s="110"/>
      <c r="H2" s="68"/>
      <c r="I2" s="68"/>
    </row>
    <row r="3" spans="2:8" ht="30" customHeight="1">
      <c r="B3" s="112" t="s">
        <v>157</v>
      </c>
      <c r="C3" s="112"/>
      <c r="D3" s="112"/>
      <c r="E3" s="112"/>
      <c r="F3" s="112"/>
      <c r="G3" s="112"/>
      <c r="H3" s="112"/>
    </row>
    <row r="4" ht="3.75" customHeight="1"/>
    <row r="5" spans="2:9" ht="23.25" customHeight="1">
      <c r="B5" s="111" t="s">
        <v>0</v>
      </c>
      <c r="C5" s="114" t="s">
        <v>107</v>
      </c>
      <c r="D5" s="114" t="s">
        <v>108</v>
      </c>
      <c r="E5" s="114" t="s">
        <v>1</v>
      </c>
      <c r="F5" s="114" t="s">
        <v>109</v>
      </c>
      <c r="G5" s="113" t="s">
        <v>2</v>
      </c>
      <c r="H5" s="113"/>
      <c r="I5" s="40"/>
    </row>
    <row r="6" spans="2:8" ht="27.75" customHeight="1">
      <c r="B6" s="111"/>
      <c r="C6" s="114"/>
      <c r="D6" s="114"/>
      <c r="E6" s="114"/>
      <c r="F6" s="114"/>
      <c r="G6" s="85" t="s">
        <v>3</v>
      </c>
      <c r="H6" s="85"/>
    </row>
    <row r="7" spans="2:8" ht="9.75" customHeight="1">
      <c r="B7" s="5">
        <v>1</v>
      </c>
      <c r="C7" s="5">
        <v>2</v>
      </c>
      <c r="D7" s="5">
        <v>3</v>
      </c>
      <c r="E7" s="5">
        <v>4</v>
      </c>
      <c r="F7" s="5">
        <v>5</v>
      </c>
      <c r="G7" s="6">
        <v>6</v>
      </c>
      <c r="H7" s="6">
        <v>7</v>
      </c>
    </row>
    <row r="8" spans="2:8" ht="3.75" customHeight="1">
      <c r="B8" s="7"/>
      <c r="C8" s="7"/>
      <c r="D8" s="7"/>
      <c r="E8" s="7"/>
      <c r="F8" s="7"/>
      <c r="G8" s="8"/>
      <c r="H8" s="9"/>
    </row>
    <row r="9" spans="2:64" s="18" customFormat="1" ht="12.75">
      <c r="B9" s="50" t="s">
        <v>4</v>
      </c>
      <c r="C9" s="51" t="s">
        <v>5</v>
      </c>
      <c r="D9" s="52"/>
      <c r="E9" s="52"/>
      <c r="F9" s="52"/>
      <c r="G9" s="53">
        <f>SUM(G10+G14+G22+G34+G38)</f>
        <v>2260283.6100000003</v>
      </c>
      <c r="H9" s="11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</row>
    <row r="10" spans="2:64" s="18" customFormat="1" ht="24">
      <c r="B10" s="42" t="s">
        <v>6</v>
      </c>
      <c r="C10" s="51" t="s">
        <v>5</v>
      </c>
      <c r="D10" s="51" t="s">
        <v>7</v>
      </c>
      <c r="E10" s="52"/>
      <c r="F10" s="52"/>
      <c r="G10" s="53">
        <f>SUM(G11)</f>
        <v>527709</v>
      </c>
      <c r="H10" s="11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</row>
    <row r="11" spans="2:64" s="18" customFormat="1" ht="37.5" customHeight="1">
      <c r="B11" s="37" t="s">
        <v>8</v>
      </c>
      <c r="C11" s="52" t="s">
        <v>5</v>
      </c>
      <c r="D11" s="52" t="s">
        <v>7</v>
      </c>
      <c r="E11" s="52" t="s">
        <v>9</v>
      </c>
      <c r="F11" s="52"/>
      <c r="G11" s="53">
        <f>SUM(G12)</f>
        <v>527709</v>
      </c>
      <c r="H11" s="1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</row>
    <row r="12" spans="2:64" s="18" customFormat="1" ht="14.25" customHeight="1">
      <c r="B12" s="37" t="s">
        <v>10</v>
      </c>
      <c r="C12" s="52" t="s">
        <v>5</v>
      </c>
      <c r="D12" s="52" t="s">
        <v>7</v>
      </c>
      <c r="E12" s="52" t="s">
        <v>11</v>
      </c>
      <c r="F12" s="52"/>
      <c r="G12" s="53">
        <f>SUM(G13)</f>
        <v>527709</v>
      </c>
      <c r="H12" s="1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</row>
    <row r="13" spans="2:64" s="18" customFormat="1" ht="16.5" customHeight="1">
      <c r="B13" s="37" t="s">
        <v>12</v>
      </c>
      <c r="C13" s="52" t="s">
        <v>5</v>
      </c>
      <c r="D13" s="52" t="s">
        <v>7</v>
      </c>
      <c r="E13" s="52" t="s">
        <v>11</v>
      </c>
      <c r="F13" s="52" t="s">
        <v>13</v>
      </c>
      <c r="G13" s="53">
        <v>527709</v>
      </c>
      <c r="H13" s="11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2:64" s="18" customFormat="1" ht="36.75" customHeight="1">
      <c r="B14" s="42" t="s">
        <v>14</v>
      </c>
      <c r="C14" s="51" t="s">
        <v>5</v>
      </c>
      <c r="D14" s="51" t="s">
        <v>15</v>
      </c>
      <c r="E14" s="52"/>
      <c r="F14" s="52"/>
      <c r="G14" s="53">
        <f>SUM(G15)</f>
        <v>186938</v>
      </c>
      <c r="H14" s="1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2:64" s="18" customFormat="1" ht="37.5" customHeight="1">
      <c r="B15" s="37" t="s">
        <v>8</v>
      </c>
      <c r="C15" s="52" t="s">
        <v>5</v>
      </c>
      <c r="D15" s="52" t="s">
        <v>15</v>
      </c>
      <c r="E15" s="52" t="s">
        <v>9</v>
      </c>
      <c r="F15" s="52"/>
      <c r="G15" s="53">
        <f>SUM(G16+G21)</f>
        <v>186938</v>
      </c>
      <c r="H15" s="11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2:64" s="18" customFormat="1" ht="15.75" customHeight="1">
      <c r="B16" s="37" t="s">
        <v>16</v>
      </c>
      <c r="C16" s="52" t="s">
        <v>5</v>
      </c>
      <c r="D16" s="52" t="s">
        <v>15</v>
      </c>
      <c r="E16" s="52" t="s">
        <v>17</v>
      </c>
      <c r="F16" s="52"/>
      <c r="G16" s="53">
        <f>SUM(G17)</f>
        <v>186938</v>
      </c>
      <c r="H16" s="11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2:64" s="18" customFormat="1" ht="15.75" customHeight="1">
      <c r="B17" s="37" t="s">
        <v>18</v>
      </c>
      <c r="C17" s="52" t="s">
        <v>5</v>
      </c>
      <c r="D17" s="52" t="s">
        <v>15</v>
      </c>
      <c r="E17" s="52" t="s">
        <v>17</v>
      </c>
      <c r="F17" s="52" t="s">
        <v>13</v>
      </c>
      <c r="G17" s="53">
        <v>186938</v>
      </c>
      <c r="H17" s="11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spans="2:64" s="18" customFormat="1" ht="26.25" customHeight="1" hidden="1">
      <c r="B18" s="37" t="s">
        <v>19</v>
      </c>
      <c r="C18" s="52" t="s">
        <v>5</v>
      </c>
      <c r="D18" s="52" t="s">
        <v>15</v>
      </c>
      <c r="E18" s="52" t="s">
        <v>20</v>
      </c>
      <c r="F18" s="52"/>
      <c r="G18" s="53"/>
      <c r="H18" s="11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2:64" s="18" customFormat="1" ht="26.25" customHeight="1" hidden="1">
      <c r="B19" s="37" t="s">
        <v>18</v>
      </c>
      <c r="C19" s="52" t="s">
        <v>5</v>
      </c>
      <c r="D19" s="52" t="s">
        <v>15</v>
      </c>
      <c r="E19" s="52" t="s">
        <v>20</v>
      </c>
      <c r="F19" s="52" t="s">
        <v>13</v>
      </c>
      <c r="G19" s="53"/>
      <c r="H19" s="11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2:64" s="18" customFormat="1" ht="26.25" customHeight="1" hidden="1">
      <c r="B20" s="37"/>
      <c r="C20" s="52"/>
      <c r="D20" s="52"/>
      <c r="E20" s="52"/>
      <c r="F20" s="52"/>
      <c r="G20" s="87"/>
      <c r="H20" s="11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2:64" s="18" customFormat="1" ht="17.25" customHeight="1">
      <c r="B21" s="93" t="s">
        <v>19</v>
      </c>
      <c r="C21" s="51" t="s">
        <v>5</v>
      </c>
      <c r="D21" s="51" t="s">
        <v>15</v>
      </c>
      <c r="E21" s="51" t="s">
        <v>20</v>
      </c>
      <c r="F21" s="86"/>
      <c r="G21" s="53">
        <v>0</v>
      </c>
      <c r="H21" s="89" t="s">
        <v>152</v>
      </c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</row>
    <row r="22" spans="2:64" s="18" customFormat="1" ht="36.75" customHeight="1">
      <c r="B22" s="42" t="s">
        <v>21</v>
      </c>
      <c r="C22" s="51" t="s">
        <v>5</v>
      </c>
      <c r="D22" s="51" t="s">
        <v>22</v>
      </c>
      <c r="E22" s="52"/>
      <c r="F22" s="52"/>
      <c r="G22" s="88">
        <f>SUM(G23)</f>
        <v>1482636.61</v>
      </c>
      <c r="H22" s="1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</row>
    <row r="23" spans="2:64" s="18" customFormat="1" ht="36" customHeight="1">
      <c r="B23" s="42" t="s">
        <v>23</v>
      </c>
      <c r="C23" s="51" t="s">
        <v>5</v>
      </c>
      <c r="D23" s="51" t="s">
        <v>22</v>
      </c>
      <c r="E23" s="51" t="s">
        <v>9</v>
      </c>
      <c r="F23" s="52"/>
      <c r="G23" s="53">
        <f>SUM(G24)</f>
        <v>1482636.61</v>
      </c>
      <c r="H23" s="1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2:64" s="18" customFormat="1" ht="16.5" customHeight="1">
      <c r="B24" s="37" t="s">
        <v>16</v>
      </c>
      <c r="C24" s="52" t="s">
        <v>5</v>
      </c>
      <c r="D24" s="52" t="s">
        <v>22</v>
      </c>
      <c r="E24" s="52" t="s">
        <v>17</v>
      </c>
      <c r="F24" s="52"/>
      <c r="G24" s="53">
        <f>SUM(G25)</f>
        <v>1482636.61</v>
      </c>
      <c r="H24" s="1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2:64" s="18" customFormat="1" ht="14.25" customHeight="1">
      <c r="B25" s="37" t="s">
        <v>18</v>
      </c>
      <c r="C25" s="52" t="s">
        <v>5</v>
      </c>
      <c r="D25" s="52" t="s">
        <v>22</v>
      </c>
      <c r="E25" s="52" t="s">
        <v>17</v>
      </c>
      <c r="F25" s="52" t="s">
        <v>13</v>
      </c>
      <c r="G25" s="53">
        <v>1482636.61</v>
      </c>
      <c r="H25" s="1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</row>
    <row r="26" spans="2:64" s="18" customFormat="1" ht="69.75" customHeight="1" hidden="1">
      <c r="B26" s="37" t="s">
        <v>24</v>
      </c>
      <c r="C26" s="52" t="s">
        <v>5</v>
      </c>
      <c r="D26" s="52" t="s">
        <v>22</v>
      </c>
      <c r="E26" s="52" t="s">
        <v>17</v>
      </c>
      <c r="F26" s="52" t="s">
        <v>25</v>
      </c>
      <c r="G26" s="53"/>
      <c r="H26" s="1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2:64" s="18" customFormat="1" ht="20.25" customHeight="1" hidden="1">
      <c r="B27" s="37" t="s">
        <v>26</v>
      </c>
      <c r="C27" s="52" t="s">
        <v>5</v>
      </c>
      <c r="D27" s="52" t="s">
        <v>22</v>
      </c>
      <c r="E27" s="52" t="s">
        <v>17</v>
      </c>
      <c r="F27" s="52" t="s">
        <v>27</v>
      </c>
      <c r="G27" s="53"/>
      <c r="H27" s="1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2:64" s="18" customFormat="1" ht="28.5" customHeight="1" hidden="1">
      <c r="B28" s="37" t="s">
        <v>28</v>
      </c>
      <c r="C28" s="52" t="s">
        <v>5</v>
      </c>
      <c r="D28" s="52" t="s">
        <v>22</v>
      </c>
      <c r="E28" s="52" t="s">
        <v>17</v>
      </c>
      <c r="F28" s="52" t="s">
        <v>29</v>
      </c>
      <c r="G28" s="53"/>
      <c r="H28" s="1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2:64" s="18" customFormat="1" ht="42" customHeight="1" hidden="1">
      <c r="B29" s="37" t="s">
        <v>30</v>
      </c>
      <c r="C29" s="52" t="s">
        <v>5</v>
      </c>
      <c r="D29" s="52" t="s">
        <v>22</v>
      </c>
      <c r="E29" s="52" t="s">
        <v>17</v>
      </c>
      <c r="F29" s="52" t="s">
        <v>31</v>
      </c>
      <c r="G29" s="53"/>
      <c r="H29" s="1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2:64" s="18" customFormat="1" ht="38.25" customHeight="1" hidden="1">
      <c r="B30" s="37" t="s">
        <v>32</v>
      </c>
      <c r="C30" s="52" t="s">
        <v>5</v>
      </c>
      <c r="D30" s="52" t="s">
        <v>33</v>
      </c>
      <c r="E30" s="52"/>
      <c r="F30" s="52"/>
      <c r="G30" s="53"/>
      <c r="H30" s="1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</row>
    <row r="31" spans="2:64" s="18" customFormat="1" ht="39" customHeight="1" hidden="1">
      <c r="B31" s="37" t="s">
        <v>34</v>
      </c>
      <c r="C31" s="52" t="s">
        <v>5</v>
      </c>
      <c r="D31" s="52" t="s">
        <v>33</v>
      </c>
      <c r="E31" s="52" t="s">
        <v>9</v>
      </c>
      <c r="F31" s="52"/>
      <c r="G31" s="53"/>
      <c r="H31" s="1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</row>
    <row r="32" spans="2:64" s="18" customFormat="1" ht="16.5" customHeight="1" hidden="1">
      <c r="B32" s="37" t="s">
        <v>16</v>
      </c>
      <c r="C32" s="52" t="s">
        <v>5</v>
      </c>
      <c r="D32" s="52" t="s">
        <v>33</v>
      </c>
      <c r="E32" s="52" t="s">
        <v>17</v>
      </c>
      <c r="F32" s="52"/>
      <c r="G32" s="53"/>
      <c r="H32" s="1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</row>
    <row r="33" spans="2:64" s="18" customFormat="1" ht="16.5" customHeight="1" hidden="1">
      <c r="B33" s="37" t="s">
        <v>12</v>
      </c>
      <c r="C33" s="52" t="s">
        <v>5</v>
      </c>
      <c r="D33" s="52" t="s">
        <v>33</v>
      </c>
      <c r="E33" s="52" t="s">
        <v>17</v>
      </c>
      <c r="F33" s="52" t="s">
        <v>13</v>
      </c>
      <c r="G33" s="53"/>
      <c r="H33" s="1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2:64" s="18" customFormat="1" ht="13.5" customHeight="1">
      <c r="B34" s="42" t="s">
        <v>38</v>
      </c>
      <c r="C34" s="52" t="s">
        <v>5</v>
      </c>
      <c r="D34" s="52" t="s">
        <v>39</v>
      </c>
      <c r="E34" s="52"/>
      <c r="F34" s="52"/>
      <c r="G34" s="53">
        <f>SUM(G35)</f>
        <v>500</v>
      </c>
      <c r="H34" s="1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  <row r="35" spans="2:64" s="18" customFormat="1" ht="13.5" customHeight="1">
      <c r="B35" s="42" t="s">
        <v>38</v>
      </c>
      <c r="C35" s="52" t="s">
        <v>5</v>
      </c>
      <c r="D35" s="52" t="s">
        <v>39</v>
      </c>
      <c r="E35" s="52" t="s">
        <v>40</v>
      </c>
      <c r="F35" s="52"/>
      <c r="G35" s="53">
        <f>SUM(G36)</f>
        <v>500</v>
      </c>
      <c r="H35" s="1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2:64" s="18" customFormat="1" ht="14.25" customHeight="1">
      <c r="B36" s="38" t="s">
        <v>41</v>
      </c>
      <c r="C36" s="52" t="s">
        <v>5</v>
      </c>
      <c r="D36" s="52" t="s">
        <v>39</v>
      </c>
      <c r="E36" s="52" t="s">
        <v>42</v>
      </c>
      <c r="F36" s="52"/>
      <c r="G36" s="53">
        <f>SUM(G37)</f>
        <v>500</v>
      </c>
      <c r="H36" s="1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2:64" s="18" customFormat="1" ht="12.75" customHeight="1">
      <c r="B37" s="38" t="s">
        <v>36</v>
      </c>
      <c r="C37" s="52" t="s">
        <v>5</v>
      </c>
      <c r="D37" s="52" t="s">
        <v>39</v>
      </c>
      <c r="E37" s="52" t="s">
        <v>42</v>
      </c>
      <c r="F37" s="52" t="s">
        <v>37</v>
      </c>
      <c r="G37" s="53">
        <v>500</v>
      </c>
      <c r="H37" s="11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</row>
    <row r="38" spans="2:64" s="18" customFormat="1" ht="10.5" customHeight="1">
      <c r="B38" s="43" t="s">
        <v>43</v>
      </c>
      <c r="C38" s="51" t="s">
        <v>5</v>
      </c>
      <c r="D38" s="51" t="s">
        <v>44</v>
      </c>
      <c r="E38" s="52"/>
      <c r="F38" s="52"/>
      <c r="G38" s="53">
        <f>SUM(G39+G42)</f>
        <v>62500</v>
      </c>
      <c r="H38" s="11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</row>
    <row r="39" spans="2:64" s="18" customFormat="1" ht="39" customHeight="1">
      <c r="B39" s="43" t="s">
        <v>165</v>
      </c>
      <c r="C39" s="51" t="s">
        <v>5</v>
      </c>
      <c r="D39" s="51" t="s">
        <v>44</v>
      </c>
      <c r="E39" s="52" t="s">
        <v>166</v>
      </c>
      <c r="F39" s="52"/>
      <c r="G39" s="53">
        <f>SUM(G40)</f>
        <v>25000</v>
      </c>
      <c r="H39" s="11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</row>
    <row r="40" spans="2:64" s="18" customFormat="1" ht="22.5" customHeight="1">
      <c r="B40" s="43" t="s">
        <v>153</v>
      </c>
      <c r="C40" s="52" t="s">
        <v>5</v>
      </c>
      <c r="D40" s="52" t="s">
        <v>44</v>
      </c>
      <c r="E40" s="52" t="s">
        <v>154</v>
      </c>
      <c r="F40" s="52"/>
      <c r="G40" s="53">
        <f>SUM(G41)</f>
        <v>25000</v>
      </c>
      <c r="H40" s="11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</row>
    <row r="41" spans="2:64" s="18" customFormat="1" ht="16.5" customHeight="1">
      <c r="B41" s="38" t="s">
        <v>12</v>
      </c>
      <c r="C41" s="52" t="s">
        <v>5</v>
      </c>
      <c r="D41" s="52" t="s">
        <v>44</v>
      </c>
      <c r="E41" s="52" t="s">
        <v>154</v>
      </c>
      <c r="F41" s="52" t="s">
        <v>13</v>
      </c>
      <c r="G41" s="53">
        <v>25000</v>
      </c>
      <c r="H41" s="11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</row>
    <row r="42" spans="2:64" s="18" customFormat="1" ht="15" customHeight="1">
      <c r="B42" s="43" t="s">
        <v>43</v>
      </c>
      <c r="C42" s="51" t="s">
        <v>5</v>
      </c>
      <c r="D42" s="51" t="s">
        <v>44</v>
      </c>
      <c r="E42" s="52"/>
      <c r="F42" s="52"/>
      <c r="G42" s="53">
        <f>SUM(G43)</f>
        <v>37500</v>
      </c>
      <c r="H42" s="11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</row>
    <row r="43" spans="2:64" s="18" customFormat="1" ht="22.5" customHeight="1">
      <c r="B43" s="43" t="s">
        <v>153</v>
      </c>
      <c r="C43" s="52" t="s">
        <v>5</v>
      </c>
      <c r="D43" s="52" t="s">
        <v>44</v>
      </c>
      <c r="E43" s="52" t="s">
        <v>155</v>
      </c>
      <c r="F43" s="52"/>
      <c r="G43" s="53">
        <f>SUM(G44)</f>
        <v>37500</v>
      </c>
      <c r="H43" s="11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2:64" s="18" customFormat="1" ht="12" customHeight="1">
      <c r="B44" s="38" t="s">
        <v>12</v>
      </c>
      <c r="C44" s="52" t="s">
        <v>5</v>
      </c>
      <c r="D44" s="52" t="s">
        <v>44</v>
      </c>
      <c r="E44" s="52" t="s">
        <v>155</v>
      </c>
      <c r="F44" s="52" t="s">
        <v>13</v>
      </c>
      <c r="G44" s="53">
        <v>37500</v>
      </c>
      <c r="H44" s="11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2:64" s="18" customFormat="1" ht="12.75">
      <c r="B45" s="32" t="s">
        <v>119</v>
      </c>
      <c r="C45" s="52" t="s">
        <v>7</v>
      </c>
      <c r="D45" s="52"/>
      <c r="E45" s="52"/>
      <c r="F45" s="52"/>
      <c r="G45" s="53">
        <f>SUM(G46)</f>
        <v>43600</v>
      </c>
      <c r="H45" s="11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</row>
    <row r="46" spans="2:64" s="18" customFormat="1" ht="12.75" customHeight="1">
      <c r="B46" s="42" t="s">
        <v>120</v>
      </c>
      <c r="C46" s="52" t="s">
        <v>7</v>
      </c>
      <c r="D46" s="52" t="s">
        <v>15</v>
      </c>
      <c r="E46" s="52"/>
      <c r="F46" s="52"/>
      <c r="G46" s="53">
        <f>SUM(G48)</f>
        <v>43600</v>
      </c>
      <c r="H46" s="11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</row>
    <row r="47" spans="2:64" s="18" customFormat="1" ht="13.5" customHeight="1">
      <c r="B47" s="37" t="s">
        <v>138</v>
      </c>
      <c r="C47" s="52" t="s">
        <v>7</v>
      </c>
      <c r="D47" s="52" t="s">
        <v>15</v>
      </c>
      <c r="E47" s="52" t="s">
        <v>141</v>
      </c>
      <c r="F47" s="52"/>
      <c r="G47" s="53">
        <f>SUM(G48)</f>
        <v>43600</v>
      </c>
      <c r="H47" s="11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</row>
    <row r="48" spans="2:64" s="18" customFormat="1" ht="24">
      <c r="B48" s="37" t="s">
        <v>122</v>
      </c>
      <c r="C48" s="52" t="s">
        <v>7</v>
      </c>
      <c r="D48" s="52" t="s">
        <v>15</v>
      </c>
      <c r="E48" s="52" t="s">
        <v>142</v>
      </c>
      <c r="F48" s="52"/>
      <c r="G48" s="53">
        <f>SUM(G49)</f>
        <v>43600</v>
      </c>
      <c r="H48" s="1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</row>
    <row r="49" spans="2:64" s="18" customFormat="1" ht="12.75">
      <c r="B49" s="38" t="s">
        <v>12</v>
      </c>
      <c r="C49" s="52" t="s">
        <v>7</v>
      </c>
      <c r="D49" s="52" t="s">
        <v>15</v>
      </c>
      <c r="E49" s="52" t="s">
        <v>142</v>
      </c>
      <c r="F49" s="52" t="s">
        <v>13</v>
      </c>
      <c r="G49" s="53">
        <v>43600</v>
      </c>
      <c r="H49" s="1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</row>
    <row r="50" spans="2:64" s="18" customFormat="1" ht="2.25" customHeight="1">
      <c r="B50" s="19"/>
      <c r="C50" s="52"/>
      <c r="D50" s="52"/>
      <c r="E50" s="52"/>
      <c r="F50" s="52"/>
      <c r="G50" s="53"/>
      <c r="H50" s="1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</row>
    <row r="51" spans="2:64" s="18" customFormat="1" ht="25.5">
      <c r="B51" s="32" t="s">
        <v>45</v>
      </c>
      <c r="C51" s="52" t="s">
        <v>15</v>
      </c>
      <c r="D51" s="52"/>
      <c r="E51" s="52"/>
      <c r="F51" s="52"/>
      <c r="G51" s="53">
        <f>SUM(G74+G78)</f>
        <v>71000</v>
      </c>
      <c r="H51" s="1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</row>
    <row r="52" spans="2:64" s="18" customFormat="1" ht="15.75" customHeight="1" hidden="1">
      <c r="B52" s="33" t="s">
        <v>46</v>
      </c>
      <c r="C52" s="52" t="s">
        <v>15</v>
      </c>
      <c r="D52" s="52" t="s">
        <v>7</v>
      </c>
      <c r="E52" s="52"/>
      <c r="F52" s="52"/>
      <c r="G52" s="53"/>
      <c r="H52" s="11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</row>
    <row r="53" spans="2:64" s="18" customFormat="1" ht="12.75" hidden="1">
      <c r="B53" s="33" t="s">
        <v>47</v>
      </c>
      <c r="C53" s="52" t="s">
        <v>15</v>
      </c>
      <c r="D53" s="52" t="s">
        <v>7</v>
      </c>
      <c r="E53" s="52" t="s">
        <v>48</v>
      </c>
      <c r="F53" s="52"/>
      <c r="G53" s="53"/>
      <c r="H53" s="11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</row>
    <row r="54" spans="2:64" s="18" customFormat="1" ht="55.5" customHeight="1" hidden="1">
      <c r="B54" s="33" t="s">
        <v>49</v>
      </c>
      <c r="C54" s="52" t="s">
        <v>15</v>
      </c>
      <c r="D54" s="52" t="s">
        <v>7</v>
      </c>
      <c r="E54" s="52" t="s">
        <v>50</v>
      </c>
      <c r="F54" s="52" t="s">
        <v>51</v>
      </c>
      <c r="G54" s="53"/>
      <c r="H54" s="11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</row>
    <row r="55" spans="2:64" s="18" customFormat="1" ht="26.25" customHeight="1" hidden="1">
      <c r="B55" s="33" t="s">
        <v>52</v>
      </c>
      <c r="C55" s="52" t="s">
        <v>15</v>
      </c>
      <c r="D55" s="52" t="s">
        <v>7</v>
      </c>
      <c r="E55" s="52" t="s">
        <v>50</v>
      </c>
      <c r="F55" s="52" t="s">
        <v>53</v>
      </c>
      <c r="G55" s="53"/>
      <c r="H55" s="11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</row>
    <row r="56" spans="2:64" s="18" customFormat="1" ht="23.25" customHeight="1" hidden="1">
      <c r="B56" s="33" t="s">
        <v>54</v>
      </c>
      <c r="C56" s="52" t="s">
        <v>15</v>
      </c>
      <c r="D56" s="52" t="s">
        <v>7</v>
      </c>
      <c r="E56" s="52" t="s">
        <v>55</v>
      </c>
      <c r="F56" s="52"/>
      <c r="G56" s="53"/>
      <c r="H56" s="11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</row>
    <row r="57" spans="2:64" s="18" customFormat="1" ht="30" customHeight="1" hidden="1">
      <c r="B57" s="33" t="s">
        <v>52</v>
      </c>
      <c r="C57" s="52" t="s">
        <v>15</v>
      </c>
      <c r="D57" s="52" t="s">
        <v>7</v>
      </c>
      <c r="E57" s="52" t="s">
        <v>55</v>
      </c>
      <c r="F57" s="52" t="s">
        <v>53</v>
      </c>
      <c r="G57" s="53"/>
      <c r="H57" s="11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</row>
    <row r="58" spans="2:64" s="18" customFormat="1" ht="30" customHeight="1" hidden="1">
      <c r="B58" s="33" t="s">
        <v>56</v>
      </c>
      <c r="C58" s="52" t="s">
        <v>15</v>
      </c>
      <c r="D58" s="52" t="s">
        <v>7</v>
      </c>
      <c r="E58" s="52" t="s">
        <v>57</v>
      </c>
      <c r="F58" s="52"/>
      <c r="G58" s="53"/>
      <c r="H58" s="11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</row>
    <row r="59" spans="2:64" s="18" customFormat="1" ht="30" customHeight="1" hidden="1">
      <c r="B59" s="33" t="s">
        <v>52</v>
      </c>
      <c r="C59" s="52" t="s">
        <v>15</v>
      </c>
      <c r="D59" s="52" t="s">
        <v>7</v>
      </c>
      <c r="E59" s="52" t="s">
        <v>57</v>
      </c>
      <c r="F59" s="52" t="s">
        <v>53</v>
      </c>
      <c r="G59" s="53"/>
      <c r="H59" s="11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</row>
    <row r="60" spans="2:64" s="18" customFormat="1" ht="30" customHeight="1" hidden="1">
      <c r="B60" s="33" t="s">
        <v>58</v>
      </c>
      <c r="C60" s="52" t="s">
        <v>15</v>
      </c>
      <c r="D60" s="52" t="s">
        <v>7</v>
      </c>
      <c r="E60" s="52" t="s">
        <v>59</v>
      </c>
      <c r="F60" s="52"/>
      <c r="G60" s="53"/>
      <c r="H60" s="11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</row>
    <row r="61" spans="2:64" s="18" customFormat="1" ht="30" customHeight="1" hidden="1">
      <c r="B61" s="33" t="s">
        <v>52</v>
      </c>
      <c r="C61" s="52" t="s">
        <v>15</v>
      </c>
      <c r="D61" s="52" t="s">
        <v>7</v>
      </c>
      <c r="E61" s="52" t="s">
        <v>59</v>
      </c>
      <c r="F61" s="52" t="s">
        <v>53</v>
      </c>
      <c r="G61" s="53"/>
      <c r="H61" s="11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</row>
    <row r="62" spans="2:64" s="18" customFormat="1" ht="30" customHeight="1" hidden="1">
      <c r="B62" s="33" t="s">
        <v>60</v>
      </c>
      <c r="C62" s="52" t="s">
        <v>15</v>
      </c>
      <c r="D62" s="52" t="s">
        <v>7</v>
      </c>
      <c r="E62" s="52" t="s">
        <v>61</v>
      </c>
      <c r="F62" s="52"/>
      <c r="G62" s="53"/>
      <c r="H62" s="11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</row>
    <row r="63" spans="2:64" s="18" customFormat="1" ht="30" customHeight="1" hidden="1">
      <c r="B63" s="33" t="s">
        <v>62</v>
      </c>
      <c r="C63" s="52" t="s">
        <v>15</v>
      </c>
      <c r="D63" s="52" t="s">
        <v>7</v>
      </c>
      <c r="E63" s="52" t="s">
        <v>61</v>
      </c>
      <c r="F63" s="52" t="s">
        <v>63</v>
      </c>
      <c r="G63" s="53"/>
      <c r="H63" s="11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</row>
    <row r="64" spans="2:64" s="18" customFormat="1" ht="23.25" customHeight="1" hidden="1">
      <c r="B64" s="33" t="s">
        <v>64</v>
      </c>
      <c r="C64" s="52" t="s">
        <v>15</v>
      </c>
      <c r="D64" s="52" t="s">
        <v>7</v>
      </c>
      <c r="E64" s="52" t="s">
        <v>65</v>
      </c>
      <c r="F64" s="52"/>
      <c r="G64" s="53"/>
      <c r="H64" s="11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</row>
    <row r="65" spans="2:64" s="18" customFormat="1" ht="22.5" customHeight="1" hidden="1">
      <c r="B65" s="19" t="s">
        <v>12</v>
      </c>
      <c r="C65" s="52" t="s">
        <v>15</v>
      </c>
      <c r="D65" s="52" t="s">
        <v>7</v>
      </c>
      <c r="E65" s="52" t="s">
        <v>65</v>
      </c>
      <c r="F65" s="52" t="s">
        <v>13</v>
      </c>
      <c r="G65" s="53"/>
      <c r="H65" s="11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</row>
    <row r="66" spans="2:64" s="18" customFormat="1" ht="37.5" customHeight="1" hidden="1">
      <c r="B66" s="31" t="s">
        <v>66</v>
      </c>
      <c r="C66" s="52" t="s">
        <v>15</v>
      </c>
      <c r="D66" s="52" t="s">
        <v>67</v>
      </c>
      <c r="E66" s="52"/>
      <c r="F66" s="52"/>
      <c r="G66" s="53"/>
      <c r="H66" s="11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</row>
    <row r="67" spans="2:64" s="18" customFormat="1" ht="26.25" customHeight="1" hidden="1">
      <c r="B67" s="19" t="s">
        <v>68</v>
      </c>
      <c r="C67" s="52" t="s">
        <v>15</v>
      </c>
      <c r="D67" s="52" t="s">
        <v>67</v>
      </c>
      <c r="E67" s="52" t="s">
        <v>69</v>
      </c>
      <c r="F67" s="52"/>
      <c r="G67" s="53"/>
      <c r="H67" s="11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</row>
    <row r="68" spans="2:64" s="18" customFormat="1" ht="39" customHeight="1" hidden="1">
      <c r="B68" s="19" t="s">
        <v>70</v>
      </c>
      <c r="C68" s="52" t="s">
        <v>15</v>
      </c>
      <c r="D68" s="52" t="s">
        <v>67</v>
      </c>
      <c r="E68" s="52" t="s">
        <v>71</v>
      </c>
      <c r="F68" s="52"/>
      <c r="G68" s="53"/>
      <c r="H68" s="11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</row>
    <row r="69" spans="2:64" s="18" customFormat="1" ht="39" customHeight="1" hidden="1">
      <c r="B69" s="33" t="s">
        <v>52</v>
      </c>
      <c r="C69" s="52" t="s">
        <v>15</v>
      </c>
      <c r="D69" s="52" t="s">
        <v>67</v>
      </c>
      <c r="E69" s="52" t="s">
        <v>71</v>
      </c>
      <c r="F69" s="52" t="s">
        <v>53</v>
      </c>
      <c r="G69" s="53"/>
      <c r="H69" s="11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</row>
    <row r="70" spans="2:64" s="18" customFormat="1" ht="13.5" customHeight="1" hidden="1">
      <c r="B70" s="31" t="s">
        <v>72</v>
      </c>
      <c r="C70" s="52" t="s">
        <v>15</v>
      </c>
      <c r="D70" s="52" t="s">
        <v>73</v>
      </c>
      <c r="E70" s="52"/>
      <c r="F70" s="52"/>
      <c r="G70" s="53"/>
      <c r="H70" s="34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</row>
    <row r="71" spans="2:64" s="18" customFormat="1" ht="12.75" hidden="1">
      <c r="B71" s="19" t="s">
        <v>47</v>
      </c>
      <c r="C71" s="52" t="s">
        <v>15</v>
      </c>
      <c r="D71" s="52" t="s">
        <v>73</v>
      </c>
      <c r="E71" s="52" t="s">
        <v>48</v>
      </c>
      <c r="F71" s="52"/>
      <c r="G71" s="53"/>
      <c r="H71" s="11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</row>
    <row r="72" spans="2:64" s="18" customFormat="1" ht="37.5" customHeight="1" hidden="1">
      <c r="B72" s="19" t="s">
        <v>54</v>
      </c>
      <c r="C72" s="52" t="s">
        <v>15</v>
      </c>
      <c r="D72" s="52" t="s">
        <v>73</v>
      </c>
      <c r="E72" s="52" t="s">
        <v>55</v>
      </c>
      <c r="F72" s="52"/>
      <c r="G72" s="53"/>
      <c r="H72" s="11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</row>
    <row r="73" spans="2:64" s="18" customFormat="1" ht="37.5" customHeight="1" hidden="1">
      <c r="B73" s="33" t="s">
        <v>52</v>
      </c>
      <c r="C73" s="52" t="s">
        <v>15</v>
      </c>
      <c r="D73" s="52" t="s">
        <v>73</v>
      </c>
      <c r="E73" s="52" t="s">
        <v>55</v>
      </c>
      <c r="F73" s="52" t="s">
        <v>53</v>
      </c>
      <c r="G73" s="53"/>
      <c r="H73" s="11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</row>
    <row r="74" spans="2:64" s="18" customFormat="1" ht="27" customHeight="1">
      <c r="B74" s="44" t="s">
        <v>172</v>
      </c>
      <c r="C74" s="52" t="s">
        <v>15</v>
      </c>
      <c r="D74" s="52" t="s">
        <v>67</v>
      </c>
      <c r="E74" s="52"/>
      <c r="F74" s="52"/>
      <c r="G74" s="53">
        <f>SUM(G75)</f>
        <v>5000</v>
      </c>
      <c r="H74" s="11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</row>
    <row r="75" spans="2:64" s="18" customFormat="1" ht="24.75" customHeight="1">
      <c r="B75" s="44" t="s">
        <v>68</v>
      </c>
      <c r="C75" s="52" t="s">
        <v>15</v>
      </c>
      <c r="D75" s="52" t="s">
        <v>67</v>
      </c>
      <c r="E75" s="52" t="s">
        <v>69</v>
      </c>
      <c r="F75" s="52"/>
      <c r="G75" s="53">
        <f>SUM(G76)</f>
        <v>5000</v>
      </c>
      <c r="H75" s="11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</row>
    <row r="76" spans="2:64" s="18" customFormat="1" ht="24.75" customHeight="1">
      <c r="B76" s="37" t="s">
        <v>70</v>
      </c>
      <c r="C76" s="52" t="s">
        <v>15</v>
      </c>
      <c r="D76" s="52" t="s">
        <v>67</v>
      </c>
      <c r="E76" s="52" t="s">
        <v>71</v>
      </c>
      <c r="F76" s="52"/>
      <c r="G76" s="53">
        <f>SUM(G77)</f>
        <v>5000</v>
      </c>
      <c r="H76" s="11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</row>
    <row r="77" spans="2:64" s="18" customFormat="1" ht="16.5" customHeight="1">
      <c r="B77" s="38" t="s">
        <v>12</v>
      </c>
      <c r="C77" s="52" t="s">
        <v>15</v>
      </c>
      <c r="D77" s="52" t="s">
        <v>67</v>
      </c>
      <c r="E77" s="52" t="s">
        <v>71</v>
      </c>
      <c r="F77" s="52" t="s">
        <v>13</v>
      </c>
      <c r="G77" s="53">
        <v>5000</v>
      </c>
      <c r="H77" s="11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</row>
    <row r="78" spans="2:64" s="18" customFormat="1" ht="15.75" customHeight="1">
      <c r="B78" s="43" t="s">
        <v>72</v>
      </c>
      <c r="C78" s="52" t="s">
        <v>15</v>
      </c>
      <c r="D78" s="52" t="s">
        <v>73</v>
      </c>
      <c r="E78" s="52"/>
      <c r="F78" s="52"/>
      <c r="G78" s="53">
        <f>SUM(G80)</f>
        <v>66000</v>
      </c>
      <c r="H78" s="11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</row>
    <row r="79" spans="2:64" s="18" customFormat="1" ht="15.75" customHeight="1">
      <c r="B79" s="43" t="s">
        <v>139</v>
      </c>
      <c r="C79" s="52" t="s">
        <v>15</v>
      </c>
      <c r="D79" s="52" t="s">
        <v>73</v>
      </c>
      <c r="E79" s="52" t="s">
        <v>48</v>
      </c>
      <c r="F79" s="52"/>
      <c r="G79" s="53">
        <f>SUM(G80)</f>
        <v>66000</v>
      </c>
      <c r="H79" s="11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</row>
    <row r="80" spans="2:64" s="18" customFormat="1" ht="23.25" customHeight="1">
      <c r="B80" s="43" t="s">
        <v>52</v>
      </c>
      <c r="C80" s="52" t="s">
        <v>15</v>
      </c>
      <c r="D80" s="52" t="s">
        <v>73</v>
      </c>
      <c r="E80" s="52" t="s">
        <v>140</v>
      </c>
      <c r="F80" s="52"/>
      <c r="G80" s="53">
        <f>SUM(G81)</f>
        <v>66000</v>
      </c>
      <c r="H80" s="11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</row>
    <row r="81" spans="2:64" s="18" customFormat="1" ht="24" customHeight="1">
      <c r="B81" s="38" t="s">
        <v>52</v>
      </c>
      <c r="C81" s="52" t="s">
        <v>15</v>
      </c>
      <c r="D81" s="52" t="s">
        <v>73</v>
      </c>
      <c r="E81" s="52" t="s">
        <v>143</v>
      </c>
      <c r="F81" s="52" t="s">
        <v>53</v>
      </c>
      <c r="G81" s="53">
        <v>66000</v>
      </c>
      <c r="H81" s="11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</row>
    <row r="82" spans="2:8" ht="13.5" customHeight="1">
      <c r="B82" s="96" t="s">
        <v>182</v>
      </c>
      <c r="C82" s="55" t="s">
        <v>22</v>
      </c>
      <c r="D82" s="55"/>
      <c r="E82" s="55"/>
      <c r="F82" s="55"/>
      <c r="G82" s="53">
        <f>SUM(G83)</f>
        <v>20000</v>
      </c>
      <c r="H82" s="12"/>
    </row>
    <row r="83" spans="2:8" ht="12" customHeight="1">
      <c r="B83" s="92" t="s">
        <v>183</v>
      </c>
      <c r="C83" s="55" t="s">
        <v>22</v>
      </c>
      <c r="D83" s="55" t="s">
        <v>39</v>
      </c>
      <c r="E83" s="55"/>
      <c r="F83" s="55"/>
      <c r="G83" s="53">
        <f>SUM(G84)</f>
        <v>20000</v>
      </c>
      <c r="H83" s="12"/>
    </row>
    <row r="84" spans="2:8" ht="21" customHeight="1">
      <c r="B84" s="96" t="s">
        <v>184</v>
      </c>
      <c r="C84" s="55" t="s">
        <v>22</v>
      </c>
      <c r="D84" s="55" t="s">
        <v>39</v>
      </c>
      <c r="E84" s="55" t="s">
        <v>189</v>
      </c>
      <c r="F84" s="55"/>
      <c r="G84" s="53">
        <f>SUM(G85)</f>
        <v>20000</v>
      </c>
      <c r="H84" s="12"/>
    </row>
    <row r="85" spans="2:8" ht="11.25" customHeight="1">
      <c r="B85" s="118" t="s">
        <v>186</v>
      </c>
      <c r="C85" s="55" t="s">
        <v>22</v>
      </c>
      <c r="D85" s="55" t="s">
        <v>39</v>
      </c>
      <c r="E85" s="55" t="s">
        <v>190</v>
      </c>
      <c r="F85" s="55"/>
      <c r="G85" s="53">
        <f>SUM(G86)</f>
        <v>20000</v>
      </c>
      <c r="H85" s="12"/>
    </row>
    <row r="86" spans="2:8" ht="16.5" customHeight="1">
      <c r="B86" s="15" t="s">
        <v>12</v>
      </c>
      <c r="C86" s="55" t="s">
        <v>22</v>
      </c>
      <c r="D86" s="55" t="s">
        <v>39</v>
      </c>
      <c r="E86" s="55" t="s">
        <v>190</v>
      </c>
      <c r="F86" s="55" t="s">
        <v>13</v>
      </c>
      <c r="G86" s="53">
        <v>20000</v>
      </c>
      <c r="H86" s="12"/>
    </row>
    <row r="87" spans="2:8" ht="15.75" customHeight="1">
      <c r="B87" s="56" t="s">
        <v>78</v>
      </c>
      <c r="C87" s="55" t="s">
        <v>74</v>
      </c>
      <c r="D87" s="55" t="s">
        <v>118</v>
      </c>
      <c r="E87" s="55"/>
      <c r="F87" s="55"/>
      <c r="G87" s="53">
        <f>SUM(G88+G92+G105)</f>
        <v>1343741.6600000001</v>
      </c>
      <c r="H87" s="12"/>
    </row>
    <row r="88" spans="2:8" ht="12.75" customHeight="1">
      <c r="B88" s="16" t="s">
        <v>79</v>
      </c>
      <c r="C88" s="55" t="s">
        <v>74</v>
      </c>
      <c r="D88" s="55" t="s">
        <v>5</v>
      </c>
      <c r="E88" s="55"/>
      <c r="F88" s="55"/>
      <c r="G88" s="53">
        <f>SUM(G90)</f>
        <v>44000</v>
      </c>
      <c r="H88" s="12"/>
    </row>
    <row r="89" spans="2:8" ht="12.75" customHeight="1">
      <c r="B89" s="56" t="s">
        <v>178</v>
      </c>
      <c r="C89" s="55" t="s">
        <v>74</v>
      </c>
      <c r="D89" s="55" t="s">
        <v>5</v>
      </c>
      <c r="E89" s="55" t="s">
        <v>179</v>
      </c>
      <c r="F89" s="55"/>
      <c r="G89" s="53">
        <f>SUM(G90)</f>
        <v>44000</v>
      </c>
      <c r="H89" s="12"/>
    </row>
    <row r="90" spans="2:8" ht="11.25" customHeight="1">
      <c r="B90" s="71" t="s">
        <v>180</v>
      </c>
      <c r="C90" s="55" t="s">
        <v>74</v>
      </c>
      <c r="D90" s="55" t="s">
        <v>5</v>
      </c>
      <c r="E90" s="55" t="s">
        <v>181</v>
      </c>
      <c r="F90" s="55"/>
      <c r="G90" s="53">
        <v>44000</v>
      </c>
      <c r="H90" s="12"/>
    </row>
    <row r="91" spans="2:8" ht="12" customHeight="1">
      <c r="B91" s="119" t="s">
        <v>12</v>
      </c>
      <c r="C91" s="55" t="s">
        <v>74</v>
      </c>
      <c r="D91" s="55" t="s">
        <v>5</v>
      </c>
      <c r="E91" s="55" t="s">
        <v>181</v>
      </c>
      <c r="F91" s="55" t="s">
        <v>13</v>
      </c>
      <c r="G91" s="53">
        <v>44000</v>
      </c>
      <c r="H91" s="12"/>
    </row>
    <row r="92" spans="2:8" ht="13.5" customHeight="1">
      <c r="B92" s="32" t="s">
        <v>80</v>
      </c>
      <c r="C92" s="52" t="s">
        <v>74</v>
      </c>
      <c r="D92" s="52" t="s">
        <v>7</v>
      </c>
      <c r="E92" s="51" t="s">
        <v>118</v>
      </c>
      <c r="F92" s="52"/>
      <c r="G92" s="53">
        <f>SUM(G93+G96+G102)</f>
        <v>701061.77</v>
      </c>
      <c r="H92" s="12"/>
    </row>
    <row r="93" spans="2:8" ht="17.25" customHeight="1">
      <c r="B93" s="42" t="s">
        <v>81</v>
      </c>
      <c r="C93" s="52" t="s">
        <v>74</v>
      </c>
      <c r="D93" s="52" t="s">
        <v>7</v>
      </c>
      <c r="E93" s="51" t="s">
        <v>82</v>
      </c>
      <c r="F93" s="52"/>
      <c r="G93" s="53">
        <f>SUM(G94)</f>
        <v>0</v>
      </c>
      <c r="H93" s="12"/>
    </row>
    <row r="94" spans="2:8" ht="32.25" customHeight="1">
      <c r="B94" s="94" t="s">
        <v>83</v>
      </c>
      <c r="C94" s="55" t="s">
        <v>74</v>
      </c>
      <c r="D94" s="55" t="s">
        <v>7</v>
      </c>
      <c r="E94" s="52" t="s">
        <v>84</v>
      </c>
      <c r="F94" s="55"/>
      <c r="G94" s="53">
        <f>SUM(G95)</f>
        <v>0</v>
      </c>
      <c r="H94" s="12"/>
    </row>
    <row r="95" spans="2:8" ht="15.75" customHeight="1">
      <c r="B95" s="36" t="s">
        <v>76</v>
      </c>
      <c r="C95" s="55" t="s">
        <v>74</v>
      </c>
      <c r="D95" s="55" t="s">
        <v>7</v>
      </c>
      <c r="E95" s="52" t="s">
        <v>84</v>
      </c>
      <c r="F95" s="55" t="s">
        <v>77</v>
      </c>
      <c r="G95" s="53">
        <v>0</v>
      </c>
      <c r="H95" s="12"/>
    </row>
    <row r="96" spans="2:8" ht="15" customHeight="1">
      <c r="B96" s="69" t="s">
        <v>81</v>
      </c>
      <c r="C96" s="55" t="s">
        <v>74</v>
      </c>
      <c r="D96" s="55" t="s">
        <v>7</v>
      </c>
      <c r="E96" s="52" t="s">
        <v>174</v>
      </c>
      <c r="F96" s="55"/>
      <c r="G96" s="53">
        <f>SUM(G97+G99)</f>
        <v>378186.11</v>
      </c>
      <c r="H96" s="12"/>
    </row>
    <row r="97" spans="2:8" ht="34.5" customHeight="1">
      <c r="B97" s="94" t="s">
        <v>83</v>
      </c>
      <c r="C97" s="55" t="s">
        <v>74</v>
      </c>
      <c r="D97" s="55" t="s">
        <v>7</v>
      </c>
      <c r="E97" s="52" t="s">
        <v>173</v>
      </c>
      <c r="F97" s="55"/>
      <c r="G97" s="53">
        <f>SUM(G98)</f>
        <v>364655</v>
      </c>
      <c r="H97" s="12"/>
    </row>
    <row r="98" spans="2:8" ht="12" customHeight="1">
      <c r="B98" s="36" t="s">
        <v>76</v>
      </c>
      <c r="C98" s="55" t="s">
        <v>74</v>
      </c>
      <c r="D98" s="55" t="s">
        <v>7</v>
      </c>
      <c r="E98" s="52" t="s">
        <v>173</v>
      </c>
      <c r="F98" s="55" t="s">
        <v>77</v>
      </c>
      <c r="G98" s="53">
        <v>364655</v>
      </c>
      <c r="H98" s="12"/>
    </row>
    <row r="99" spans="2:8" ht="15.75" customHeight="1">
      <c r="B99" s="69" t="s">
        <v>81</v>
      </c>
      <c r="C99" s="55" t="s">
        <v>74</v>
      </c>
      <c r="D99" s="55" t="s">
        <v>7</v>
      </c>
      <c r="E99" s="52"/>
      <c r="F99" s="55"/>
      <c r="G99" s="53">
        <f>SUM(G100)</f>
        <v>13531.11</v>
      </c>
      <c r="H99" s="12"/>
    </row>
    <row r="100" spans="2:8" ht="15.75" customHeight="1">
      <c r="B100" s="69" t="s">
        <v>86</v>
      </c>
      <c r="C100" s="55" t="s">
        <v>74</v>
      </c>
      <c r="D100" s="55" t="s">
        <v>7</v>
      </c>
      <c r="E100" s="52" t="s">
        <v>176</v>
      </c>
      <c r="F100" s="55"/>
      <c r="G100" s="53">
        <f>SUM(G101)</f>
        <v>13531.11</v>
      </c>
      <c r="H100" s="12"/>
    </row>
    <row r="101" spans="2:8" ht="15.75" customHeight="1">
      <c r="B101" s="36" t="s">
        <v>12</v>
      </c>
      <c r="C101" s="55" t="s">
        <v>74</v>
      </c>
      <c r="D101" s="55" t="s">
        <v>7</v>
      </c>
      <c r="E101" s="52" t="s">
        <v>176</v>
      </c>
      <c r="F101" s="55" t="s">
        <v>13</v>
      </c>
      <c r="G101" s="53">
        <v>13531.11</v>
      </c>
      <c r="H101" s="12"/>
    </row>
    <row r="102" spans="2:8" ht="34.5" customHeight="1">
      <c r="B102" s="117" t="s">
        <v>165</v>
      </c>
      <c r="C102" s="55" t="s">
        <v>74</v>
      </c>
      <c r="D102" s="55" t="s">
        <v>7</v>
      </c>
      <c r="E102" s="52" t="s">
        <v>166</v>
      </c>
      <c r="F102" s="55"/>
      <c r="G102" s="53">
        <f>SUM(G103)</f>
        <v>322875.66</v>
      </c>
      <c r="H102" s="12"/>
    </row>
    <row r="103" spans="2:8" ht="29.25" customHeight="1">
      <c r="B103" s="116" t="s">
        <v>171</v>
      </c>
      <c r="C103" s="55" t="s">
        <v>74</v>
      </c>
      <c r="D103" s="55" t="s">
        <v>7</v>
      </c>
      <c r="E103" s="52" t="s">
        <v>168</v>
      </c>
      <c r="F103" s="55"/>
      <c r="G103" s="53">
        <f>SUM(G104)</f>
        <v>322875.66</v>
      </c>
      <c r="H103" s="12"/>
    </row>
    <row r="104" spans="2:8" ht="15.75" customHeight="1">
      <c r="B104" s="36" t="s">
        <v>76</v>
      </c>
      <c r="C104" s="55" t="s">
        <v>74</v>
      </c>
      <c r="D104" s="55" t="s">
        <v>7</v>
      </c>
      <c r="E104" s="52" t="s">
        <v>168</v>
      </c>
      <c r="F104" s="55" t="s">
        <v>77</v>
      </c>
      <c r="G104" s="53">
        <v>322875.66</v>
      </c>
      <c r="H104" s="12"/>
    </row>
    <row r="105" spans="2:8" ht="13.5" customHeight="1">
      <c r="B105" s="45" t="s">
        <v>110</v>
      </c>
      <c r="C105" s="57" t="s">
        <v>74</v>
      </c>
      <c r="D105" s="57" t="s">
        <v>15</v>
      </c>
      <c r="E105" s="52"/>
      <c r="F105" s="55"/>
      <c r="G105" s="53">
        <f>SUM(G106)</f>
        <v>598679.89</v>
      </c>
      <c r="H105" s="12"/>
    </row>
    <row r="106" spans="2:8" ht="15" customHeight="1">
      <c r="B106" s="45" t="s">
        <v>110</v>
      </c>
      <c r="C106" s="57" t="s">
        <v>74</v>
      </c>
      <c r="D106" s="57" t="s">
        <v>15</v>
      </c>
      <c r="E106" s="51" t="s">
        <v>111</v>
      </c>
      <c r="F106" s="55"/>
      <c r="G106" s="53">
        <f>SUM(G107+G111+G109)</f>
        <v>598679.89</v>
      </c>
      <c r="H106" s="12"/>
    </row>
    <row r="107" spans="2:8" ht="12" customHeight="1">
      <c r="B107" s="45" t="s">
        <v>113</v>
      </c>
      <c r="C107" s="55" t="s">
        <v>74</v>
      </c>
      <c r="D107" s="55" t="s">
        <v>15</v>
      </c>
      <c r="E107" s="52" t="s">
        <v>112</v>
      </c>
      <c r="F107" s="55"/>
      <c r="G107" s="53">
        <f>SUM(G108)</f>
        <v>330436.89</v>
      </c>
      <c r="H107" s="12"/>
    </row>
    <row r="108" spans="2:8" ht="13.5" customHeight="1">
      <c r="B108" s="36" t="s">
        <v>12</v>
      </c>
      <c r="C108" s="55" t="s">
        <v>74</v>
      </c>
      <c r="D108" s="55" t="s">
        <v>15</v>
      </c>
      <c r="E108" s="52" t="s">
        <v>112</v>
      </c>
      <c r="F108" s="55" t="s">
        <v>13</v>
      </c>
      <c r="G108" s="53">
        <v>330436.89</v>
      </c>
      <c r="H108" s="12"/>
    </row>
    <row r="109" spans="2:8" ht="25.5" customHeight="1">
      <c r="B109" s="95" t="s">
        <v>114</v>
      </c>
      <c r="C109" s="57" t="s">
        <v>74</v>
      </c>
      <c r="D109" s="57" t="s">
        <v>15</v>
      </c>
      <c r="E109" s="51" t="s">
        <v>123</v>
      </c>
      <c r="F109" s="55"/>
      <c r="G109" s="53">
        <f>SUM(G110)</f>
        <v>214466</v>
      </c>
      <c r="H109" s="12"/>
    </row>
    <row r="110" spans="2:8" ht="15" customHeight="1">
      <c r="B110" s="36" t="s">
        <v>12</v>
      </c>
      <c r="C110" s="55" t="s">
        <v>74</v>
      </c>
      <c r="D110" s="55" t="s">
        <v>15</v>
      </c>
      <c r="E110" s="52" t="s">
        <v>123</v>
      </c>
      <c r="F110" s="55" t="s">
        <v>13</v>
      </c>
      <c r="G110" s="53">
        <v>214466</v>
      </c>
      <c r="H110" s="12"/>
    </row>
    <row r="111" spans="2:8" ht="16.5" customHeight="1">
      <c r="B111" s="95" t="s">
        <v>116</v>
      </c>
      <c r="C111" s="57" t="s">
        <v>74</v>
      </c>
      <c r="D111" s="57" t="s">
        <v>15</v>
      </c>
      <c r="E111" s="51" t="s">
        <v>115</v>
      </c>
      <c r="F111" s="55"/>
      <c r="G111" s="53">
        <f>SUM(G112)</f>
        <v>53777</v>
      </c>
      <c r="H111" s="12"/>
    </row>
    <row r="112" spans="2:8" ht="16.5" customHeight="1">
      <c r="B112" s="36" t="s">
        <v>12</v>
      </c>
      <c r="C112" s="55" t="s">
        <v>74</v>
      </c>
      <c r="D112" s="55" t="s">
        <v>15</v>
      </c>
      <c r="E112" s="52" t="s">
        <v>115</v>
      </c>
      <c r="F112" s="55" t="s">
        <v>13</v>
      </c>
      <c r="G112" s="53">
        <v>53777</v>
      </c>
      <c r="H112" s="12"/>
    </row>
    <row r="113" spans="2:8" ht="23.25" customHeight="1" hidden="1">
      <c r="B113" s="21"/>
      <c r="C113" s="55"/>
      <c r="D113" s="55"/>
      <c r="E113" s="52"/>
      <c r="F113" s="55"/>
      <c r="G113" s="53"/>
      <c r="H113" s="12"/>
    </row>
    <row r="114" spans="2:8" ht="23.25" customHeight="1" hidden="1">
      <c r="B114" s="21"/>
      <c r="C114" s="55"/>
      <c r="D114" s="55"/>
      <c r="E114" s="52"/>
      <c r="F114" s="55"/>
      <c r="G114" s="53"/>
      <c r="H114" s="12"/>
    </row>
    <row r="115" spans="2:8" ht="24.75" customHeight="1" hidden="1">
      <c r="B115" s="13" t="s">
        <v>85</v>
      </c>
      <c r="C115" s="55" t="s">
        <v>74</v>
      </c>
      <c r="D115" s="55" t="s">
        <v>22</v>
      </c>
      <c r="E115" s="55"/>
      <c r="F115" s="55"/>
      <c r="G115" s="53"/>
      <c r="H115" s="12"/>
    </row>
    <row r="116" spans="2:8" ht="12.75" hidden="1">
      <c r="B116" s="21" t="s">
        <v>86</v>
      </c>
      <c r="C116" s="55" t="s">
        <v>74</v>
      </c>
      <c r="D116" s="55" t="s">
        <v>7</v>
      </c>
      <c r="E116" s="52" t="s">
        <v>87</v>
      </c>
      <c r="F116" s="55"/>
      <c r="G116" s="53"/>
      <c r="H116" s="12"/>
    </row>
    <row r="117" spans="2:8" ht="12.75" hidden="1">
      <c r="B117" s="21" t="s">
        <v>12</v>
      </c>
      <c r="C117" s="55" t="s">
        <v>74</v>
      </c>
      <c r="D117" s="55" t="s">
        <v>7</v>
      </c>
      <c r="E117" s="52" t="s">
        <v>87</v>
      </c>
      <c r="F117" s="55" t="s">
        <v>13</v>
      </c>
      <c r="G117" s="53"/>
      <c r="H117" s="12"/>
    </row>
    <row r="118" spans="2:8" ht="12.75" hidden="1">
      <c r="B118" s="21"/>
      <c r="C118" s="55"/>
      <c r="D118" s="55"/>
      <c r="E118" s="52"/>
      <c r="F118" s="55"/>
      <c r="G118" s="53"/>
      <c r="H118" s="12"/>
    </row>
    <row r="119" spans="2:8" ht="18.75" customHeight="1">
      <c r="B119" s="45" t="s">
        <v>130</v>
      </c>
      <c r="C119" s="57" t="s">
        <v>75</v>
      </c>
      <c r="D119" s="57" t="s">
        <v>127</v>
      </c>
      <c r="E119" s="55"/>
      <c r="F119" s="55"/>
      <c r="G119" s="53">
        <f>SUM(G120)</f>
        <v>1515243</v>
      </c>
      <c r="H119" s="12"/>
    </row>
    <row r="120" spans="2:8" ht="11.25" customHeight="1">
      <c r="B120" s="45" t="s">
        <v>131</v>
      </c>
      <c r="C120" s="57" t="s">
        <v>75</v>
      </c>
      <c r="D120" s="57" t="s">
        <v>5</v>
      </c>
      <c r="E120" s="55"/>
      <c r="F120" s="55"/>
      <c r="G120" s="53">
        <f>SUM(G121+G124)</f>
        <v>1515243</v>
      </c>
      <c r="H120" s="12"/>
    </row>
    <row r="121" spans="2:8" ht="23.25" customHeight="1">
      <c r="B121" s="45" t="s">
        <v>132</v>
      </c>
      <c r="C121" s="57" t="s">
        <v>75</v>
      </c>
      <c r="D121" s="57" t="s">
        <v>5</v>
      </c>
      <c r="E121" s="57" t="s">
        <v>129</v>
      </c>
      <c r="F121" s="55"/>
      <c r="G121" s="53">
        <f>SUM(G122)</f>
        <v>1469043</v>
      </c>
      <c r="H121" s="12"/>
    </row>
    <row r="122" spans="2:8" ht="15" customHeight="1">
      <c r="B122" s="36" t="s">
        <v>126</v>
      </c>
      <c r="C122" s="55" t="s">
        <v>75</v>
      </c>
      <c r="D122" s="55" t="s">
        <v>5</v>
      </c>
      <c r="E122" s="55" t="s">
        <v>128</v>
      </c>
      <c r="F122" s="55"/>
      <c r="G122" s="53">
        <f>SUM(G123)</f>
        <v>1469043</v>
      </c>
      <c r="H122" s="12"/>
    </row>
    <row r="123" spans="2:8" ht="15" customHeight="1">
      <c r="B123" s="36" t="s">
        <v>89</v>
      </c>
      <c r="C123" s="55" t="s">
        <v>75</v>
      </c>
      <c r="D123" s="55" t="s">
        <v>5</v>
      </c>
      <c r="E123" s="55" t="s">
        <v>128</v>
      </c>
      <c r="F123" s="55" t="s">
        <v>90</v>
      </c>
      <c r="G123" s="53">
        <v>1469043</v>
      </c>
      <c r="H123" s="12"/>
    </row>
    <row r="124" spans="2:8" ht="37.5" customHeight="1">
      <c r="B124" s="43" t="s">
        <v>165</v>
      </c>
      <c r="C124" s="55" t="s">
        <v>75</v>
      </c>
      <c r="D124" s="55" t="s">
        <v>5</v>
      </c>
      <c r="E124" s="55" t="s">
        <v>166</v>
      </c>
      <c r="F124" s="55"/>
      <c r="G124" s="53">
        <f>SUM(G125)</f>
        <v>46200</v>
      </c>
      <c r="H124" s="12"/>
    </row>
    <row r="125" spans="2:8" ht="49.5" customHeight="1">
      <c r="B125" s="36" t="s">
        <v>164</v>
      </c>
      <c r="C125" s="55" t="s">
        <v>75</v>
      </c>
      <c r="D125" s="55" t="s">
        <v>5</v>
      </c>
      <c r="E125" s="55" t="s">
        <v>162</v>
      </c>
      <c r="F125" s="55"/>
      <c r="G125" s="53">
        <f>SUM(G126)</f>
        <v>46200</v>
      </c>
      <c r="H125" s="12"/>
    </row>
    <row r="126" spans="2:8" ht="15" customHeight="1">
      <c r="B126" s="36" t="s">
        <v>89</v>
      </c>
      <c r="C126" s="55" t="s">
        <v>75</v>
      </c>
      <c r="D126" s="55" t="s">
        <v>5</v>
      </c>
      <c r="E126" s="55" t="s">
        <v>162</v>
      </c>
      <c r="F126" s="55" t="s">
        <v>90</v>
      </c>
      <c r="G126" s="53">
        <v>46200</v>
      </c>
      <c r="H126" s="12"/>
    </row>
    <row r="127" spans="2:8" ht="15.75" customHeight="1">
      <c r="B127" s="16" t="s">
        <v>137</v>
      </c>
      <c r="C127" s="57" t="s">
        <v>35</v>
      </c>
      <c r="D127" s="57"/>
      <c r="E127" s="57"/>
      <c r="F127" s="55"/>
      <c r="G127" s="53">
        <f>SUM(G128)</f>
        <v>21497</v>
      </c>
      <c r="H127" s="12"/>
    </row>
    <row r="128" spans="2:8" ht="15.75" customHeight="1">
      <c r="B128" s="56" t="s">
        <v>144</v>
      </c>
      <c r="C128" s="57" t="s">
        <v>35</v>
      </c>
      <c r="D128" s="57" t="s">
        <v>22</v>
      </c>
      <c r="E128" s="57"/>
      <c r="F128" s="55"/>
      <c r="G128" s="53">
        <f>SUM(G129)</f>
        <v>21497</v>
      </c>
      <c r="H128" s="12"/>
    </row>
    <row r="129" spans="2:8" ht="15.75" customHeight="1">
      <c r="B129" s="54" t="s">
        <v>137</v>
      </c>
      <c r="C129" s="55" t="s">
        <v>35</v>
      </c>
      <c r="D129" s="55" t="s">
        <v>22</v>
      </c>
      <c r="E129" s="55" t="s">
        <v>146</v>
      </c>
      <c r="F129" s="55"/>
      <c r="G129" s="53">
        <f>SUM(G130)</f>
        <v>21497</v>
      </c>
      <c r="H129" s="12"/>
    </row>
    <row r="130" spans="2:8" ht="48" customHeight="1">
      <c r="B130" s="115" t="s">
        <v>145</v>
      </c>
      <c r="C130" s="55" t="s">
        <v>35</v>
      </c>
      <c r="D130" s="55" t="s">
        <v>22</v>
      </c>
      <c r="E130" s="55" t="s">
        <v>147</v>
      </c>
      <c r="F130" s="55"/>
      <c r="G130" s="53">
        <f>SUM(G131)</f>
        <v>21497</v>
      </c>
      <c r="H130" s="12"/>
    </row>
    <row r="131" spans="2:8" ht="17.25" customHeight="1">
      <c r="B131" s="54" t="s">
        <v>144</v>
      </c>
      <c r="C131" s="55" t="s">
        <v>35</v>
      </c>
      <c r="D131" s="55" t="s">
        <v>22</v>
      </c>
      <c r="E131" s="55" t="s">
        <v>148</v>
      </c>
      <c r="F131" s="55" t="s">
        <v>149</v>
      </c>
      <c r="G131" s="53">
        <v>21497</v>
      </c>
      <c r="H131" s="12"/>
    </row>
    <row r="132" spans="2:8" ht="13.5" customHeight="1">
      <c r="B132" s="26" t="s">
        <v>106</v>
      </c>
      <c r="C132" s="27"/>
      <c r="D132" s="27"/>
      <c r="E132" s="27"/>
      <c r="F132" s="27"/>
      <c r="G132" s="35">
        <f>SUM(G9+G51+G87+G119+G45+G127+G82)</f>
        <v>5275365.2700000005</v>
      </c>
      <c r="H132" s="28" t="e">
        <f>H9+H51+#REF!+H87+#REF!+#REF!+#REF!+#REF!</f>
        <v>#REF!</v>
      </c>
    </row>
    <row r="133" spans="3:6" ht="12.75">
      <c r="C133" s="29"/>
      <c r="D133" s="29"/>
      <c r="E133" s="29"/>
      <c r="F133" s="29"/>
    </row>
    <row r="134" spans="3:6" ht="12.75">
      <c r="C134" s="29"/>
      <c r="D134" s="29"/>
      <c r="E134" s="29"/>
      <c r="F134" s="29"/>
    </row>
    <row r="135" spans="3:6" ht="12.75">
      <c r="C135" s="29"/>
      <c r="D135" s="29"/>
      <c r="E135" s="29"/>
      <c r="F135" s="29"/>
    </row>
    <row r="136" spans="3:6" ht="12.75">
      <c r="C136" s="29"/>
      <c r="D136" s="29"/>
      <c r="E136" s="29"/>
      <c r="F136" s="29"/>
    </row>
    <row r="137" spans="3:6" ht="12.75">
      <c r="C137" s="29"/>
      <c r="D137" s="29"/>
      <c r="E137" s="29"/>
      <c r="F137" s="29"/>
    </row>
    <row r="138" spans="3:6" ht="12.75">
      <c r="C138" s="29"/>
      <c r="D138" s="29"/>
      <c r="E138" s="29"/>
      <c r="F138" s="29"/>
    </row>
    <row r="139" spans="3:6" ht="12.75">
      <c r="C139" s="29"/>
      <c r="D139" s="29"/>
      <c r="E139" s="29"/>
      <c r="F139" s="29"/>
    </row>
    <row r="140" spans="3:6" ht="12.75">
      <c r="C140" s="29"/>
      <c r="D140" s="29"/>
      <c r="E140" s="29"/>
      <c r="F140" s="29"/>
    </row>
    <row r="141" spans="3:6" ht="12.75">
      <c r="C141" s="29"/>
      <c r="D141" s="29"/>
      <c r="E141" s="29"/>
      <c r="F141" s="29"/>
    </row>
    <row r="142" spans="3:6" ht="12.75">
      <c r="C142" s="29"/>
      <c r="D142" s="29"/>
      <c r="E142" s="29"/>
      <c r="F142" s="29"/>
    </row>
    <row r="143" spans="3:6" ht="12.75">
      <c r="C143" s="29"/>
      <c r="D143" s="29"/>
      <c r="E143" s="29"/>
      <c r="F143" s="29"/>
    </row>
    <row r="144" spans="3:6" ht="12.75">
      <c r="C144" s="29"/>
      <c r="D144" s="29"/>
      <c r="E144" s="29"/>
      <c r="F144" s="29"/>
    </row>
    <row r="145" spans="3:6" ht="12.75">
      <c r="C145" s="29"/>
      <c r="D145" s="29"/>
      <c r="E145" s="29"/>
      <c r="F145" s="29"/>
    </row>
    <row r="146" spans="3:6" ht="12.75">
      <c r="C146" s="29"/>
      <c r="D146" s="29"/>
      <c r="E146" s="29"/>
      <c r="F146" s="29"/>
    </row>
    <row r="147" spans="3:6" ht="12.75">
      <c r="C147" s="29"/>
      <c r="D147" s="29"/>
      <c r="E147" s="29"/>
      <c r="F147" s="29"/>
    </row>
    <row r="148" spans="3:6" ht="12.75">
      <c r="C148" s="29"/>
      <c r="D148" s="29"/>
      <c r="E148" s="29"/>
      <c r="F148" s="29"/>
    </row>
    <row r="149" spans="3:6" ht="12.75">
      <c r="C149" s="29"/>
      <c r="D149" s="29"/>
      <c r="E149" s="29"/>
      <c r="F149" s="29"/>
    </row>
    <row r="150" spans="3:6" ht="12.75">
      <c r="C150" s="29"/>
      <c r="D150" s="29"/>
      <c r="E150" s="29"/>
      <c r="F150" s="29"/>
    </row>
  </sheetData>
  <mergeCells count="9">
    <mergeCell ref="C1:G1"/>
    <mergeCell ref="C2:G2"/>
    <mergeCell ref="B5:B6"/>
    <mergeCell ref="B3:H3"/>
    <mergeCell ref="G5:H5"/>
    <mergeCell ref="F5:F6"/>
    <mergeCell ref="E5:E6"/>
    <mergeCell ref="D5:D6"/>
    <mergeCell ref="C5:C6"/>
  </mergeCells>
  <printOptions/>
  <pageMargins left="0.9448818897637796" right="0.42" top="0.25" bottom="0.26" header="0.16" footer="0.24"/>
  <pageSetup fitToWidth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Customer</cp:lastModifiedBy>
  <cp:lastPrinted>2010-11-08T08:33:56Z</cp:lastPrinted>
  <dcterms:created xsi:type="dcterms:W3CDTF">2007-11-14T07:09:05Z</dcterms:created>
  <dcterms:modified xsi:type="dcterms:W3CDTF">2010-11-08T08:34:45Z</dcterms:modified>
  <cp:category/>
  <cp:version/>
  <cp:contentType/>
  <cp:contentStatus/>
</cp:coreProperties>
</file>