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1"/>
  </bookViews>
  <sheets>
    <sheet name="Приложение 1" sheetId="1" r:id="rId1"/>
    <sheet name="деньги" sheetId="2" r:id="rId2"/>
  </sheets>
  <definedNames>
    <definedName name="_xlnm.Print_Area" localSheetId="1">'деньги'!$A$1:$V$41</definedName>
    <definedName name="_xlnm.Print_Area" localSheetId="0">'Приложение 1'!$A$1:$U$44</definedName>
  </definedNames>
  <calcPr fullCalcOnLoad="1"/>
</workbook>
</file>

<file path=xl/sharedStrings.xml><?xml version="1.0" encoding="utf-8"?>
<sst xmlns="http://schemas.openxmlformats.org/spreadsheetml/2006/main" count="424" uniqueCount="94">
  <si>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</si>
  <si>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</si>
  <si>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</si>
  <si>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</si>
  <si>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</si>
  <si>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</si>
  <si>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>1.1.</t>
  </si>
  <si>
    <t xml:space="preserve">Дорога IV катергории </t>
  </si>
  <si>
    <t>2.1.</t>
  </si>
  <si>
    <t>2.2.</t>
  </si>
  <si>
    <t>Дорога IV катергории</t>
  </si>
  <si>
    <t>2.3.</t>
  </si>
  <si>
    <t>Строительство автодороги в квартале Северный</t>
  </si>
  <si>
    <t>2.5.</t>
  </si>
  <si>
    <t>Строительство автодороги  ул. Гагарина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</si>
  <si>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</si>
  <si>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</si>
  <si>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</si>
  <si>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</si>
  <si>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</si>
  <si>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</si>
  <si>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</si>
  <si>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</si>
  <si>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</si>
  <si>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</si>
  <si>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</si>
  <si>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</si>
  <si>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</si>
  <si>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</si>
  <si>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Ответственные исполнители</t>
  </si>
  <si>
    <t>Выполнение целевых показателей</t>
  </si>
  <si>
    <t>График реализации мероприятий</t>
  </si>
  <si>
    <t>СМР</t>
  </si>
  <si>
    <t>КР</t>
  </si>
  <si>
    <t>Снижение протяженности дорог нуждающихся в ремонте. Повышение безопасности дорожного движения.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</si>
  <si>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</si>
  <si>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</si>
  <si>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>к Программе комплексного развития</t>
  </si>
  <si>
    <t>Участок улицы от средней школы пгт Арбаж до соединения улично-дорожной сетью квартала Солнечный</t>
  </si>
  <si>
    <t>Строительство автодороги от перекрестка ул. Дзержинского-ул. Гагарина к автодороге</t>
  </si>
  <si>
    <t>Участок автомобильной дороги от рынка до дома №6 по улице Гагарина в пгт Арбаж</t>
  </si>
  <si>
    <t>Участок автомобильной дороги от РСУ до ИК-18 по улице Одесская в пгт Арбаж</t>
  </si>
  <si>
    <t>Участок автомобильной дороги проезд дома №7 квартала Молодежный в пгт Арбаж</t>
  </si>
  <si>
    <t>Участок автомобильной дороги от дома №7 квартала Северный до кладбища муниципального образования пгт Арбаж</t>
  </si>
  <si>
    <t>Автомобильная дорога к магазину «Северный» в пгт Арбаж</t>
  </si>
  <si>
    <t>Автомобильная дорога на котельную в пгт Арбаж</t>
  </si>
  <si>
    <t>Автомобильная дорога на очистные сооружения в пгт Арбаж</t>
  </si>
  <si>
    <t>Автомобильная дорога от здания Администрации к ж/д переезду в пгт Арбаж</t>
  </si>
  <si>
    <t>Автомобильная дорога квартал Северный в пгт Арбаж</t>
  </si>
  <si>
    <t>Автомобильная дорога квартал Молодежный в пгт Арбаж</t>
  </si>
  <si>
    <t>Автомобильная дорога улица Гагарина в пгт Арбаж</t>
  </si>
  <si>
    <t>Автомобильная дорога улица Дзержинского в пгт Арбаж</t>
  </si>
  <si>
    <t>Автомобильная дорога улица Одесская в пгт Арбаж</t>
  </si>
  <si>
    <t>Приложение 1</t>
  </si>
  <si>
    <t>Приложение 2</t>
  </si>
  <si>
    <t>Правительство Кировской области</t>
  </si>
  <si>
    <t xml:space="preserve">Участок автомобильной дороги вдоль дома №9 по улице Гагарина в пгт Арбаж </t>
  </si>
  <si>
    <t>Реконструкция (капитальный ремонт) муниципальной автодороги пгт Арбаж</t>
  </si>
  <si>
    <t>2023 - 2027</t>
  </si>
  <si>
    <t>ГРАФИК ВЫПОЛНЕНИЯ МЕРОПРИЯТИЙ ПО ПРОЕКТИРОВАНИЮ, СТРОИТЕЛЬСТВУ И РЕКОНСТРУКЦИИ ДОРОГ МО "МАЛОДОРСКОЕ"</t>
  </si>
  <si>
    <t>ИТОГО</t>
  </si>
  <si>
    <t>транспортной инфраструктуры МО "Бестужевское"</t>
  </si>
  <si>
    <t>Ремонт автомобильных дорог</t>
  </si>
  <si>
    <t>Ремонт дороги</t>
  </si>
  <si>
    <t>д.Бережная, ул Заречная</t>
  </si>
  <si>
    <t xml:space="preserve">Ремонт дороги </t>
  </si>
  <si>
    <t>п.Глубокий, ул.Комсомольская</t>
  </si>
  <si>
    <t>п.Глубокий, ул.Школьная</t>
  </si>
  <si>
    <t>п.Глубокий, ул.Почтовая</t>
  </si>
  <si>
    <t>д.Бережная, ул Сосновая</t>
  </si>
  <si>
    <t>д.Ивашевская</t>
  </si>
  <si>
    <t>п.Глубокий, ул.Молодежная</t>
  </si>
  <si>
    <t>п.Глубокий, ул.Лесная</t>
  </si>
  <si>
    <t>п.Глубокий, ул.Новая</t>
  </si>
  <si>
    <t>п.Глубокий, ул.Зеленая</t>
  </si>
  <si>
    <t>с.Бестужево, ул Молодежная</t>
  </si>
  <si>
    <t>д.Андреев Починок</t>
  </si>
  <si>
    <t>д.Веригинская -Соболевская</t>
  </si>
  <si>
    <t xml:space="preserve">д.Веригинская </t>
  </si>
  <si>
    <t>д.Пестово</t>
  </si>
  <si>
    <t>Администрация                    МО "Бестужевское"</t>
  </si>
  <si>
    <t>1.2.</t>
  </si>
  <si>
    <t>1.3.</t>
  </si>
  <si>
    <t>1.4.</t>
  </si>
  <si>
    <t>1.5.</t>
  </si>
  <si>
    <t>1.6.</t>
  </si>
  <si>
    <t>1.7.</t>
  </si>
  <si>
    <t>1.8.</t>
  </si>
  <si>
    <t>1.9.</t>
  </si>
  <si>
    <t>2.0.</t>
  </si>
  <si>
    <t>2.4.</t>
  </si>
  <si>
    <t>р</t>
  </si>
  <si>
    <t>ГРАФИК ВЫПОЛНЕНИЯ МЕРОПРИЯТИЙ ПО ПРОЕКТИРОВАНИЮ, СТРОИТЕЛЬСТВУ И РЕКОНСТРУКЦИИ ДОРОГ  МО "БЕСТУЖЕВСКОЕ"</t>
  </si>
  <si>
    <t>МЕРОПРИЯТИЯ ПО ПРОЕКТИРОВАНИЮ, СТРОИТЕЛЬСТВУ И РЕКОНСТРУКЦИИ ДОРОГ МО "БЕСТУЖЕВСКОЕ"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</si>
</sst>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72" fontId="44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172" fontId="44" fillId="0" borderId="13" xfId="0" applyNumberFormat="1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172" fontId="44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2" fontId="34" fillId="0" borderId="10" xfId="0" applyNumberFormat="1" applyFont="1" applyBorder="1" applyAlignment="1">
      <alignment/>
    </xf>
    <xf numFmtId="16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172" fontId="44" fillId="0" borderId="13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172" fontId="45" fillId="0" borderId="13" xfId="0" applyNumberFormat="1" applyFont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/>
    </xf>
    <xf numFmtId="2" fontId="34" fillId="0" borderId="12" xfId="0" applyNumberFormat="1" applyFont="1" applyBorder="1" applyAlignment="1">
      <alignment horizontal="center"/>
    </xf>
    <xf numFmtId="2" fontId="34" fillId="0" borderId="13" xfId="0" applyNumberFormat="1" applyFont="1" applyBorder="1" applyAlignment="1">
      <alignment horizontal="center"/>
    </xf>
    <xf numFmtId="0" fontId="44" fillId="34" borderId="11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2" fontId="34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2" fontId="34" fillId="34" borderId="11" xfId="0" applyNumberFormat="1" applyFont="1" applyFill="1" applyBorder="1" applyAlignment="1">
      <alignment horizontal="center"/>
    </xf>
    <xf numFmtId="2" fontId="34" fillId="34" borderId="12" xfId="0" applyNumberFormat="1" applyFont="1" applyFill="1" applyBorder="1" applyAlignment="1">
      <alignment horizontal="center"/>
    </xf>
    <xf numFmtId="2" fontId="34" fillId="34" borderId="13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172" fontId="44" fillId="0" borderId="14" xfId="0" applyNumberFormat="1" applyFont="1" applyBorder="1" applyAlignment="1">
      <alignment horizontal="center" vertical="center" wrapText="1"/>
    </xf>
    <xf numFmtId="172" fontId="44" fillId="0" borderId="16" xfId="0" applyNumberFormat="1" applyFont="1" applyBorder="1" applyAlignment="1">
      <alignment horizontal="center" vertical="center" wrapText="1"/>
    </xf>
    <xf numFmtId="172" fontId="44" fillId="0" borderId="17" xfId="0" applyNumberFormat="1" applyFont="1" applyBorder="1" applyAlignment="1">
      <alignment horizontal="center" vertical="center" wrapText="1"/>
    </xf>
    <xf numFmtId="172" fontId="44" fillId="0" borderId="18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view="pageBreakPreview" zoomScale="60" zoomScaleNormal="80" zoomScalePageLayoutView="0" workbookViewId="0" topLeftCell="A1">
      <selection activeCell="N45" sqref="N45"/>
    </sheetView>
  </sheetViews>
  <sheetFormatPr defaultColWidth="9.140625" defaultRowHeight="15"/>
  <cols>
    <col min="1" max="1" width="2.57421875" style="0" customWidth="1"/>
    <col min="3" max="3" width="30.00390625" style="0" customWidth="1"/>
    <col min="4" max="4" width="40.140625" style="0" customWidth="1"/>
    <col min="5" max="5" width="12.7109375" style="0" customWidth="1"/>
    <col min="6" max="6" width="11.57421875" style="0" customWidth="1"/>
    <col min="20" max="20" width="22.7109375" style="0" customWidth="1"/>
    <col min="21" max="21" width="34.00390625" style="6" customWidth="1"/>
  </cols>
  <sheetData>
    <row r="1" spans="11:16" ht="15">
      <c r="K1" s="64"/>
      <c r="L1" s="25"/>
      <c r="M1" s="25"/>
      <c r="N1" s="25"/>
      <c r="O1" s="25"/>
      <c r="P1" s="25"/>
    </row>
    <row r="2" spans="11:21" ht="15">
      <c r="K2" s="64"/>
      <c r="L2" s="25"/>
      <c r="M2" s="25"/>
      <c r="N2" s="25"/>
      <c r="R2" s="34" t="s">
        <v>53</v>
      </c>
      <c r="S2" s="35"/>
      <c r="T2" s="35"/>
      <c r="U2" s="35"/>
    </row>
    <row r="3" spans="4:21" ht="15">
      <c r="D3" s="65"/>
      <c r="E3" s="65"/>
      <c r="F3" s="65"/>
      <c r="G3" s="65"/>
      <c r="H3" s="65"/>
      <c r="I3" s="65"/>
      <c r="J3" s="65"/>
      <c r="K3" s="66"/>
      <c r="L3" s="67"/>
      <c r="M3" s="67"/>
      <c r="N3" s="67"/>
      <c r="O3" s="65"/>
      <c r="P3" s="65"/>
      <c r="Q3" s="65"/>
      <c r="R3" s="34" t="s">
        <v>37</v>
      </c>
      <c r="S3" s="35"/>
      <c r="T3" s="35"/>
      <c r="U3" s="35"/>
    </row>
    <row r="4" spans="18:21" ht="15" hidden="1">
      <c r="R4" s="34" t="s">
        <v>61</v>
      </c>
      <c r="S4" s="35"/>
      <c r="T4" s="35"/>
      <c r="U4" s="35"/>
    </row>
    <row r="5" spans="18:21" ht="15" hidden="1">
      <c r="R5" s="9"/>
      <c r="S5" s="10"/>
      <c r="T5" s="10"/>
      <c r="U5" s="9"/>
    </row>
    <row r="6" ht="15" hidden="1"/>
    <row r="7" spans="2:21" ht="15" hidden="1">
      <c r="B7" s="41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2:16" ht="15" hidden="1">
      <c r="B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2:21" ht="25.5" hidden="1"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39" t="s">
        <v>31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9" t="s">
        <v>29</v>
      </c>
      <c r="U9" s="39" t="s">
        <v>30</v>
      </c>
    </row>
    <row r="10" spans="2:21" ht="15" hidden="1">
      <c r="B10" s="5"/>
      <c r="C10" s="5"/>
      <c r="D10" s="5"/>
      <c r="E10" s="5"/>
      <c r="F10" s="5"/>
      <c r="G10" s="5">
        <v>2018</v>
      </c>
      <c r="H10" s="5">
        <v>2019</v>
      </c>
      <c r="I10" s="5">
        <v>2020</v>
      </c>
      <c r="J10" s="5">
        <v>2021</v>
      </c>
      <c r="K10" s="5">
        <v>2022</v>
      </c>
      <c r="L10" s="36" t="s">
        <v>58</v>
      </c>
      <c r="M10" s="42"/>
      <c r="N10" s="42"/>
      <c r="O10" s="42"/>
      <c r="P10" s="42"/>
      <c r="Q10" s="42"/>
      <c r="R10" s="42"/>
      <c r="S10" s="43"/>
      <c r="T10" s="39"/>
      <c r="U10" s="39"/>
    </row>
    <row r="11" spans="2:21" ht="57" customHeight="1" hidden="1">
      <c r="B11" s="5" t="s">
        <v>11</v>
      </c>
      <c r="C11" s="1" t="s">
        <v>12</v>
      </c>
      <c r="D11" s="1" t="s">
        <v>38</v>
      </c>
      <c r="E11" s="1" t="s">
        <v>10</v>
      </c>
      <c r="F11" s="5">
        <v>0.2</v>
      </c>
      <c r="G11" s="2"/>
      <c r="H11" s="2"/>
      <c r="I11" s="2"/>
      <c r="J11" s="2"/>
      <c r="K11" s="2"/>
      <c r="L11" s="45" t="s">
        <v>32</v>
      </c>
      <c r="M11" s="46"/>
      <c r="N11" s="46"/>
      <c r="O11" s="46"/>
      <c r="P11" s="46"/>
      <c r="Q11" s="46"/>
      <c r="R11" s="46"/>
      <c r="S11" s="47"/>
      <c r="T11" s="1" t="s">
        <v>55</v>
      </c>
      <c r="U11" s="1" t="s">
        <v>35</v>
      </c>
    </row>
    <row r="12" spans="2:21" ht="14.25" customHeight="1" hidden="1">
      <c r="B12" s="26" t="s">
        <v>13</v>
      </c>
      <c r="C12" s="68" t="s">
        <v>14</v>
      </c>
      <c r="D12" s="68" t="s">
        <v>39</v>
      </c>
      <c r="E12" s="68" t="s">
        <v>10</v>
      </c>
      <c r="F12" s="26">
        <v>0.265</v>
      </c>
      <c r="G12" s="69"/>
      <c r="H12" s="69"/>
      <c r="I12" s="69"/>
      <c r="J12" s="69"/>
      <c r="K12" s="69"/>
      <c r="L12" s="70" t="s">
        <v>32</v>
      </c>
      <c r="M12" s="71"/>
      <c r="N12" s="71"/>
      <c r="O12" s="71"/>
      <c r="P12" s="71"/>
      <c r="Q12" s="71"/>
      <c r="R12" s="71"/>
      <c r="S12" s="72"/>
      <c r="T12" s="68" t="s">
        <v>55</v>
      </c>
      <c r="U12" s="68" t="s">
        <v>36</v>
      </c>
    </row>
    <row r="13" spans="2:21" ht="14.25" customHeight="1">
      <c r="B13" s="11"/>
      <c r="C13" s="12"/>
      <c r="D13" s="12"/>
      <c r="E13" s="12"/>
      <c r="F13" s="1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66" t="s">
        <v>61</v>
      </c>
      <c r="S13" s="67"/>
      <c r="T13" s="67"/>
      <c r="U13" s="67"/>
    </row>
    <row r="14" spans="2:21" ht="15">
      <c r="B14" s="11"/>
      <c r="C14" s="73" t="s">
        <v>92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2"/>
      <c r="U14" s="75"/>
    </row>
    <row r="15" spans="2:21" ht="27.75" customHeight="1">
      <c r="B15" s="24">
        <v>1</v>
      </c>
      <c r="C15" s="1" t="s">
        <v>63</v>
      </c>
      <c r="D15" s="1" t="s">
        <v>64</v>
      </c>
      <c r="E15" s="1" t="s">
        <v>7</v>
      </c>
      <c r="F15" s="14">
        <v>4.5</v>
      </c>
      <c r="G15" s="14" t="s">
        <v>91</v>
      </c>
      <c r="H15" s="3"/>
      <c r="I15" s="2"/>
      <c r="J15" s="2"/>
      <c r="K15" s="2"/>
      <c r="L15" s="45"/>
      <c r="M15" s="46"/>
      <c r="N15" s="46"/>
      <c r="O15" s="46"/>
      <c r="P15" s="46"/>
      <c r="Q15" s="46"/>
      <c r="R15" s="46"/>
      <c r="S15" s="47"/>
      <c r="T15" s="1" t="s">
        <v>80</v>
      </c>
      <c r="U15" s="8" t="s">
        <v>34</v>
      </c>
    </row>
    <row r="16" spans="2:21" ht="26.25" customHeight="1">
      <c r="B16" s="24">
        <v>2</v>
      </c>
      <c r="C16" s="1" t="s">
        <v>65</v>
      </c>
      <c r="D16" s="1" t="s">
        <v>66</v>
      </c>
      <c r="E16" s="1" t="s">
        <v>7</v>
      </c>
      <c r="F16" s="14">
        <v>1.65</v>
      </c>
      <c r="G16" s="14" t="s">
        <v>91</v>
      </c>
      <c r="H16" s="3"/>
      <c r="I16" s="2"/>
      <c r="J16" s="2"/>
      <c r="K16" s="2"/>
      <c r="L16" s="45"/>
      <c r="M16" s="46"/>
      <c r="N16" s="46"/>
      <c r="O16" s="46"/>
      <c r="P16" s="46"/>
      <c r="Q16" s="46"/>
      <c r="R16" s="46"/>
      <c r="S16" s="47"/>
      <c r="T16" s="1" t="s">
        <v>80</v>
      </c>
      <c r="U16" s="8" t="s">
        <v>34</v>
      </c>
    </row>
    <row r="17" spans="2:21" ht="26.25" customHeight="1">
      <c r="B17" s="24">
        <v>3</v>
      </c>
      <c r="C17" s="1" t="s">
        <v>65</v>
      </c>
      <c r="D17" s="1" t="s">
        <v>67</v>
      </c>
      <c r="E17" s="1" t="s">
        <v>7</v>
      </c>
      <c r="F17" s="14">
        <v>1.2</v>
      </c>
      <c r="G17" s="14"/>
      <c r="H17" s="14" t="s">
        <v>91</v>
      </c>
      <c r="I17" s="2"/>
      <c r="J17" s="2"/>
      <c r="K17" s="2"/>
      <c r="L17" s="45"/>
      <c r="M17" s="46"/>
      <c r="N17" s="46"/>
      <c r="O17" s="46"/>
      <c r="P17" s="46"/>
      <c r="Q17" s="46"/>
      <c r="R17" s="46"/>
      <c r="S17" s="47"/>
      <c r="T17" s="1" t="s">
        <v>80</v>
      </c>
      <c r="U17" s="8" t="s">
        <v>34</v>
      </c>
    </row>
    <row r="18" spans="2:21" ht="38.25">
      <c r="B18" s="24">
        <f>B17+1</f>
        <v>4</v>
      </c>
      <c r="C18" s="1" t="s">
        <v>65</v>
      </c>
      <c r="D18" s="1" t="s">
        <v>68</v>
      </c>
      <c r="E18" s="1" t="s">
        <v>7</v>
      </c>
      <c r="F18" s="14">
        <v>0.9</v>
      </c>
      <c r="G18" s="14"/>
      <c r="H18" s="14" t="s">
        <v>91</v>
      </c>
      <c r="I18" s="2"/>
      <c r="J18" s="2"/>
      <c r="K18" s="2"/>
      <c r="L18" s="21"/>
      <c r="M18" s="22"/>
      <c r="N18" s="22"/>
      <c r="O18" s="22"/>
      <c r="P18" s="22"/>
      <c r="Q18" s="22"/>
      <c r="R18" s="22"/>
      <c r="S18" s="23"/>
      <c r="T18" s="1" t="s">
        <v>80</v>
      </c>
      <c r="U18" s="8" t="s">
        <v>34</v>
      </c>
    </row>
    <row r="19" spans="2:21" ht="38.25">
      <c r="B19" s="24">
        <f aca="true" t="shared" si="0" ref="B19:B42">B18+1</f>
        <v>5</v>
      </c>
      <c r="C19" s="1" t="s">
        <v>63</v>
      </c>
      <c r="D19" s="1" t="s">
        <v>69</v>
      </c>
      <c r="E19" s="1" t="s">
        <v>7</v>
      </c>
      <c r="F19" s="14">
        <v>1.3</v>
      </c>
      <c r="G19" s="14"/>
      <c r="H19" s="3"/>
      <c r="I19" s="14" t="s">
        <v>91</v>
      </c>
      <c r="J19" s="2"/>
      <c r="K19" s="2"/>
      <c r="L19" s="21"/>
      <c r="M19" s="22"/>
      <c r="N19" s="22"/>
      <c r="O19" s="22"/>
      <c r="P19" s="22"/>
      <c r="Q19" s="22"/>
      <c r="R19" s="22"/>
      <c r="S19" s="23"/>
      <c r="T19" s="1" t="s">
        <v>80</v>
      </c>
      <c r="U19" s="8" t="s">
        <v>34</v>
      </c>
    </row>
    <row r="20" spans="2:21" ht="38.25">
      <c r="B20" s="24">
        <f t="shared" si="0"/>
        <v>6</v>
      </c>
      <c r="C20" s="1" t="s">
        <v>63</v>
      </c>
      <c r="D20" s="1" t="s">
        <v>70</v>
      </c>
      <c r="E20" s="1" t="s">
        <v>7</v>
      </c>
      <c r="F20" s="14">
        <v>1</v>
      </c>
      <c r="G20" s="14"/>
      <c r="H20" s="3"/>
      <c r="I20" s="14" t="s">
        <v>91</v>
      </c>
      <c r="J20" s="2"/>
      <c r="K20" s="2"/>
      <c r="L20" s="21"/>
      <c r="M20" s="22"/>
      <c r="N20" s="22"/>
      <c r="O20" s="22"/>
      <c r="P20" s="22"/>
      <c r="Q20" s="22"/>
      <c r="R20" s="22"/>
      <c r="S20" s="23"/>
      <c r="T20" s="1" t="s">
        <v>80</v>
      </c>
      <c r="U20" s="8" t="s">
        <v>34</v>
      </c>
    </row>
    <row r="21" spans="2:21" ht="38.25">
      <c r="B21" s="24">
        <f t="shared" si="0"/>
        <v>7</v>
      </c>
      <c r="C21" s="1" t="s">
        <v>63</v>
      </c>
      <c r="D21" s="1" t="s">
        <v>71</v>
      </c>
      <c r="E21" s="1" t="s">
        <v>7</v>
      </c>
      <c r="F21" s="14">
        <v>0.8</v>
      </c>
      <c r="G21" s="14"/>
      <c r="H21" s="3"/>
      <c r="I21" s="2"/>
      <c r="J21" s="14" t="s">
        <v>91</v>
      </c>
      <c r="K21" s="2"/>
      <c r="L21" s="21"/>
      <c r="M21" s="22"/>
      <c r="N21" s="22"/>
      <c r="O21" s="22"/>
      <c r="P21" s="22"/>
      <c r="Q21" s="22"/>
      <c r="R21" s="22"/>
      <c r="S21" s="23"/>
      <c r="T21" s="1" t="s">
        <v>80</v>
      </c>
      <c r="U21" s="8" t="s">
        <v>34</v>
      </c>
    </row>
    <row r="22" spans="2:21" ht="38.25">
      <c r="B22" s="24">
        <f t="shared" si="0"/>
        <v>8</v>
      </c>
      <c r="C22" s="1" t="s">
        <v>63</v>
      </c>
      <c r="D22" s="1" t="s">
        <v>72</v>
      </c>
      <c r="E22" s="1" t="s">
        <v>7</v>
      </c>
      <c r="F22" s="14">
        <v>0.6</v>
      </c>
      <c r="G22" s="14"/>
      <c r="H22" s="3"/>
      <c r="I22" s="2"/>
      <c r="J22" s="14" t="s">
        <v>91</v>
      </c>
      <c r="K22" s="2"/>
      <c r="L22" s="21"/>
      <c r="M22" s="22"/>
      <c r="N22" s="22"/>
      <c r="O22" s="22"/>
      <c r="P22" s="22"/>
      <c r="Q22" s="22"/>
      <c r="R22" s="22"/>
      <c r="S22" s="23"/>
      <c r="T22" s="1" t="s">
        <v>80</v>
      </c>
      <c r="U22" s="8" t="s">
        <v>34</v>
      </c>
    </row>
    <row r="23" spans="2:21" ht="38.25">
      <c r="B23" s="24">
        <f t="shared" si="0"/>
        <v>9</v>
      </c>
      <c r="C23" s="1" t="s">
        <v>63</v>
      </c>
      <c r="D23" s="1" t="s">
        <v>73</v>
      </c>
      <c r="E23" s="1" t="s">
        <v>7</v>
      </c>
      <c r="F23" s="14">
        <v>0.8</v>
      </c>
      <c r="G23" s="14"/>
      <c r="H23" s="3"/>
      <c r="I23" s="2"/>
      <c r="J23" s="14" t="s">
        <v>91</v>
      </c>
      <c r="K23" s="2"/>
      <c r="L23" s="21"/>
      <c r="M23" s="22"/>
      <c r="N23" s="22"/>
      <c r="O23" s="22"/>
      <c r="P23" s="22"/>
      <c r="Q23" s="22"/>
      <c r="R23" s="22"/>
      <c r="S23" s="23"/>
      <c r="T23" s="1" t="s">
        <v>80</v>
      </c>
      <c r="U23" s="8" t="s">
        <v>34</v>
      </c>
    </row>
    <row r="24" spans="2:21" ht="38.25">
      <c r="B24" s="24">
        <f t="shared" si="0"/>
        <v>10</v>
      </c>
      <c r="C24" s="1" t="s">
        <v>63</v>
      </c>
      <c r="D24" s="1" t="s">
        <v>74</v>
      </c>
      <c r="E24" s="1" t="s">
        <v>7</v>
      </c>
      <c r="F24" s="14">
        <v>0.6</v>
      </c>
      <c r="G24" s="14"/>
      <c r="H24" s="3"/>
      <c r="I24" s="2"/>
      <c r="J24" s="14" t="s">
        <v>91</v>
      </c>
      <c r="K24" s="2"/>
      <c r="L24" s="21"/>
      <c r="M24" s="22"/>
      <c r="N24" s="22"/>
      <c r="O24" s="22"/>
      <c r="P24" s="22"/>
      <c r="Q24" s="22"/>
      <c r="R24" s="22"/>
      <c r="S24" s="23"/>
      <c r="T24" s="1" t="s">
        <v>80</v>
      </c>
      <c r="U24" s="8" t="s">
        <v>34</v>
      </c>
    </row>
    <row r="25" spans="2:21" ht="38.25">
      <c r="B25" s="24">
        <f t="shared" si="0"/>
        <v>11</v>
      </c>
      <c r="C25" s="1" t="s">
        <v>63</v>
      </c>
      <c r="D25" s="1" t="s">
        <v>75</v>
      </c>
      <c r="E25" s="1" t="s">
        <v>7</v>
      </c>
      <c r="F25" s="14">
        <v>1.4</v>
      </c>
      <c r="G25" s="14"/>
      <c r="H25" s="3"/>
      <c r="I25" s="2"/>
      <c r="J25" s="2"/>
      <c r="K25" s="14" t="s">
        <v>91</v>
      </c>
      <c r="L25" s="21"/>
      <c r="M25" s="22"/>
      <c r="N25" s="22"/>
      <c r="O25" s="22"/>
      <c r="P25" s="22"/>
      <c r="Q25" s="22"/>
      <c r="R25" s="22"/>
      <c r="S25" s="23"/>
      <c r="T25" s="1" t="s">
        <v>80</v>
      </c>
      <c r="U25" s="8" t="s">
        <v>34</v>
      </c>
    </row>
    <row r="26" spans="2:21" ht="26.25" customHeight="1">
      <c r="B26" s="24">
        <f t="shared" si="0"/>
        <v>12</v>
      </c>
      <c r="C26" s="1" t="s">
        <v>63</v>
      </c>
      <c r="D26" s="1" t="s">
        <v>76</v>
      </c>
      <c r="E26" s="1" t="s">
        <v>7</v>
      </c>
      <c r="F26" s="14">
        <v>0.3</v>
      </c>
      <c r="G26" s="15"/>
      <c r="H26" s="16"/>
      <c r="I26" s="2"/>
      <c r="J26" s="2"/>
      <c r="K26" s="14" t="s">
        <v>91</v>
      </c>
      <c r="L26" s="21"/>
      <c r="M26" s="22"/>
      <c r="N26" s="22"/>
      <c r="O26" s="22"/>
      <c r="P26" s="22"/>
      <c r="Q26" s="22"/>
      <c r="R26" s="22"/>
      <c r="S26" s="23"/>
      <c r="T26" s="1" t="s">
        <v>80</v>
      </c>
      <c r="U26" s="8" t="s">
        <v>34</v>
      </c>
    </row>
    <row r="27" spans="2:21" ht="38.25" customHeight="1" hidden="1">
      <c r="B27" s="24">
        <f t="shared" si="0"/>
        <v>13</v>
      </c>
      <c r="C27" s="1" t="s">
        <v>57</v>
      </c>
      <c r="D27" s="1" t="s">
        <v>40</v>
      </c>
      <c r="E27" s="1" t="s">
        <v>7</v>
      </c>
      <c r="F27" s="24">
        <v>0.362</v>
      </c>
      <c r="G27" s="2" t="s">
        <v>33</v>
      </c>
      <c r="H27" s="2"/>
      <c r="I27" s="2"/>
      <c r="J27" s="2"/>
      <c r="K27" s="2"/>
      <c r="L27" s="45"/>
      <c r="M27" s="46"/>
      <c r="N27" s="46"/>
      <c r="O27" s="46"/>
      <c r="P27" s="46"/>
      <c r="Q27" s="46"/>
      <c r="R27" s="46"/>
      <c r="S27" s="47"/>
      <c r="T27" s="1" t="s">
        <v>80</v>
      </c>
      <c r="U27" s="8" t="s">
        <v>34</v>
      </c>
    </row>
    <row r="28" spans="2:21" ht="38.25" customHeight="1" hidden="1">
      <c r="B28" s="24">
        <f t="shared" si="0"/>
        <v>14</v>
      </c>
      <c r="C28" s="1" t="s">
        <v>57</v>
      </c>
      <c r="D28" s="1" t="s">
        <v>56</v>
      </c>
      <c r="E28" s="1" t="s">
        <v>7</v>
      </c>
      <c r="F28" s="24">
        <v>0.255</v>
      </c>
      <c r="G28" s="2" t="s">
        <v>33</v>
      </c>
      <c r="H28" s="2"/>
      <c r="I28" s="2"/>
      <c r="J28" s="2"/>
      <c r="K28" s="2"/>
      <c r="L28" s="45"/>
      <c r="M28" s="46"/>
      <c r="N28" s="46"/>
      <c r="O28" s="46"/>
      <c r="P28" s="46"/>
      <c r="Q28" s="46"/>
      <c r="R28" s="46"/>
      <c r="S28" s="47"/>
      <c r="T28" s="1" t="s">
        <v>80</v>
      </c>
      <c r="U28" s="8" t="s">
        <v>34</v>
      </c>
    </row>
    <row r="29" spans="2:21" ht="38.25" customHeight="1" hidden="1">
      <c r="B29" s="24">
        <f t="shared" si="0"/>
        <v>15</v>
      </c>
      <c r="C29" s="1" t="s">
        <v>57</v>
      </c>
      <c r="D29" s="1" t="s">
        <v>41</v>
      </c>
      <c r="E29" s="1" t="s">
        <v>7</v>
      </c>
      <c r="F29" s="24">
        <v>1.224</v>
      </c>
      <c r="G29" s="2" t="s">
        <v>33</v>
      </c>
      <c r="H29" s="2"/>
      <c r="I29" s="2"/>
      <c r="J29" s="2"/>
      <c r="K29" s="2"/>
      <c r="L29" s="45"/>
      <c r="M29" s="46"/>
      <c r="N29" s="46"/>
      <c r="O29" s="46"/>
      <c r="P29" s="46"/>
      <c r="Q29" s="46"/>
      <c r="R29" s="46"/>
      <c r="S29" s="47"/>
      <c r="T29" s="1" t="s">
        <v>80</v>
      </c>
      <c r="U29" s="8" t="s">
        <v>34</v>
      </c>
    </row>
    <row r="30" spans="2:21" ht="38.25" customHeight="1" hidden="1">
      <c r="B30" s="24">
        <f t="shared" si="0"/>
        <v>16</v>
      </c>
      <c r="C30" s="1" t="s">
        <v>57</v>
      </c>
      <c r="D30" s="1" t="s">
        <v>42</v>
      </c>
      <c r="E30" s="1" t="s">
        <v>7</v>
      </c>
      <c r="F30" s="24">
        <v>0.166</v>
      </c>
      <c r="G30" s="2" t="s">
        <v>33</v>
      </c>
      <c r="H30" s="2"/>
      <c r="I30" s="2"/>
      <c r="J30" s="2"/>
      <c r="K30" s="2"/>
      <c r="L30" s="45"/>
      <c r="M30" s="46"/>
      <c r="N30" s="46"/>
      <c r="O30" s="46"/>
      <c r="P30" s="46"/>
      <c r="Q30" s="46"/>
      <c r="R30" s="46"/>
      <c r="S30" s="47"/>
      <c r="T30" s="1" t="s">
        <v>80</v>
      </c>
      <c r="U30" s="8" t="s">
        <v>34</v>
      </c>
    </row>
    <row r="31" spans="2:21" ht="38.25" customHeight="1" hidden="1">
      <c r="B31" s="24">
        <f t="shared" si="0"/>
        <v>17</v>
      </c>
      <c r="C31" s="1" t="s">
        <v>57</v>
      </c>
      <c r="D31" s="1" t="s">
        <v>43</v>
      </c>
      <c r="E31" s="1" t="s">
        <v>7</v>
      </c>
      <c r="F31" s="24">
        <v>1.3827</v>
      </c>
      <c r="G31" s="2"/>
      <c r="H31" s="2" t="s">
        <v>33</v>
      </c>
      <c r="I31" s="2"/>
      <c r="J31" s="2"/>
      <c r="K31" s="2"/>
      <c r="L31" s="45"/>
      <c r="M31" s="46"/>
      <c r="N31" s="46"/>
      <c r="O31" s="46"/>
      <c r="P31" s="46"/>
      <c r="Q31" s="46"/>
      <c r="R31" s="46"/>
      <c r="S31" s="47"/>
      <c r="T31" s="1" t="s">
        <v>80</v>
      </c>
      <c r="U31" s="8" t="s">
        <v>34</v>
      </c>
    </row>
    <row r="32" spans="2:21" ht="38.25" customHeight="1" hidden="1">
      <c r="B32" s="24">
        <f t="shared" si="0"/>
        <v>18</v>
      </c>
      <c r="C32" s="1" t="s">
        <v>57</v>
      </c>
      <c r="D32" s="1" t="s">
        <v>44</v>
      </c>
      <c r="E32" s="1" t="s">
        <v>7</v>
      </c>
      <c r="F32" s="24">
        <v>0.25457</v>
      </c>
      <c r="G32" s="2"/>
      <c r="H32" s="2" t="s">
        <v>33</v>
      </c>
      <c r="I32" s="2"/>
      <c r="J32" s="2"/>
      <c r="K32" s="2"/>
      <c r="L32" s="45"/>
      <c r="M32" s="46"/>
      <c r="N32" s="46"/>
      <c r="O32" s="46"/>
      <c r="P32" s="46"/>
      <c r="Q32" s="46"/>
      <c r="R32" s="46"/>
      <c r="S32" s="47"/>
      <c r="T32" s="1" t="s">
        <v>80</v>
      </c>
      <c r="U32" s="8" t="s">
        <v>34</v>
      </c>
    </row>
    <row r="33" spans="2:21" ht="38.25" customHeight="1" hidden="1">
      <c r="B33" s="24">
        <f t="shared" si="0"/>
        <v>19</v>
      </c>
      <c r="C33" s="1" t="s">
        <v>57</v>
      </c>
      <c r="D33" s="1" t="s">
        <v>45</v>
      </c>
      <c r="E33" s="1" t="s">
        <v>7</v>
      </c>
      <c r="F33" s="24">
        <v>0.33909</v>
      </c>
      <c r="G33" s="2"/>
      <c r="H33" s="2" t="s">
        <v>33</v>
      </c>
      <c r="I33" s="2"/>
      <c r="J33" s="2"/>
      <c r="K33" s="2"/>
      <c r="L33" s="45"/>
      <c r="M33" s="46"/>
      <c r="N33" s="46"/>
      <c r="O33" s="46"/>
      <c r="P33" s="46"/>
      <c r="Q33" s="46"/>
      <c r="R33" s="46"/>
      <c r="S33" s="47"/>
      <c r="T33" s="1" t="s">
        <v>80</v>
      </c>
      <c r="U33" s="8" t="s">
        <v>34</v>
      </c>
    </row>
    <row r="34" spans="2:21" ht="38.25" customHeight="1" hidden="1">
      <c r="B34" s="24">
        <f t="shared" si="0"/>
        <v>20</v>
      </c>
      <c r="C34" s="1" t="s">
        <v>57</v>
      </c>
      <c r="D34" s="1" t="s">
        <v>46</v>
      </c>
      <c r="E34" s="1" t="s">
        <v>7</v>
      </c>
      <c r="F34" s="24">
        <v>1.70993</v>
      </c>
      <c r="G34" s="2"/>
      <c r="H34" s="2"/>
      <c r="I34" s="2" t="s">
        <v>33</v>
      </c>
      <c r="J34" s="2"/>
      <c r="K34" s="2"/>
      <c r="L34" s="45"/>
      <c r="M34" s="46"/>
      <c r="N34" s="46"/>
      <c r="O34" s="46"/>
      <c r="P34" s="46"/>
      <c r="Q34" s="46"/>
      <c r="R34" s="46"/>
      <c r="S34" s="47"/>
      <c r="T34" s="1" t="s">
        <v>80</v>
      </c>
      <c r="U34" s="8" t="s">
        <v>34</v>
      </c>
    </row>
    <row r="35" spans="2:21" ht="38.25" customHeight="1" hidden="1">
      <c r="B35" s="24">
        <f t="shared" si="0"/>
        <v>21</v>
      </c>
      <c r="C35" s="1" t="s">
        <v>57</v>
      </c>
      <c r="D35" s="1" t="s">
        <v>47</v>
      </c>
      <c r="E35" s="1" t="s">
        <v>7</v>
      </c>
      <c r="F35" s="24">
        <v>2.2318</v>
      </c>
      <c r="G35" s="2"/>
      <c r="H35" s="2"/>
      <c r="I35" s="2"/>
      <c r="J35" s="2" t="s">
        <v>33</v>
      </c>
      <c r="K35" s="2"/>
      <c r="L35" s="45"/>
      <c r="M35" s="46"/>
      <c r="N35" s="46"/>
      <c r="O35" s="46"/>
      <c r="P35" s="46"/>
      <c r="Q35" s="46"/>
      <c r="R35" s="46"/>
      <c r="S35" s="47"/>
      <c r="T35" s="1" t="s">
        <v>80</v>
      </c>
      <c r="U35" s="8" t="s">
        <v>34</v>
      </c>
    </row>
    <row r="36" spans="2:21" ht="38.25" customHeight="1" hidden="1">
      <c r="B36" s="24">
        <f t="shared" si="0"/>
        <v>22</v>
      </c>
      <c r="C36" s="1" t="s">
        <v>57</v>
      </c>
      <c r="D36" s="1" t="s">
        <v>48</v>
      </c>
      <c r="E36" s="1" t="s">
        <v>7</v>
      </c>
      <c r="F36" s="24">
        <v>1.01953</v>
      </c>
      <c r="G36" s="2"/>
      <c r="H36" s="2"/>
      <c r="I36" s="2"/>
      <c r="J36" s="2" t="s">
        <v>33</v>
      </c>
      <c r="K36" s="2"/>
      <c r="L36" s="45"/>
      <c r="M36" s="46"/>
      <c r="N36" s="46"/>
      <c r="O36" s="46"/>
      <c r="P36" s="46"/>
      <c r="Q36" s="46"/>
      <c r="R36" s="46"/>
      <c r="S36" s="47"/>
      <c r="T36" s="1" t="s">
        <v>80</v>
      </c>
      <c r="U36" s="8" t="s">
        <v>34</v>
      </c>
    </row>
    <row r="37" spans="2:21" ht="38.25" customHeight="1" hidden="1">
      <c r="B37" s="24">
        <f t="shared" si="0"/>
        <v>23</v>
      </c>
      <c r="C37" s="1" t="s">
        <v>57</v>
      </c>
      <c r="D37" s="1" t="s">
        <v>49</v>
      </c>
      <c r="E37" s="1" t="s">
        <v>7</v>
      </c>
      <c r="F37" s="24">
        <v>0.7895</v>
      </c>
      <c r="G37" s="2"/>
      <c r="H37" s="2"/>
      <c r="I37" s="2" t="s">
        <v>33</v>
      </c>
      <c r="J37" s="2"/>
      <c r="K37" s="2"/>
      <c r="L37" s="45"/>
      <c r="M37" s="46"/>
      <c r="N37" s="46"/>
      <c r="O37" s="46"/>
      <c r="P37" s="46"/>
      <c r="Q37" s="46"/>
      <c r="R37" s="46"/>
      <c r="S37" s="47"/>
      <c r="T37" s="1" t="s">
        <v>80</v>
      </c>
      <c r="U37" s="8" t="s">
        <v>34</v>
      </c>
    </row>
    <row r="38" spans="2:21" ht="38.25" customHeight="1" hidden="1">
      <c r="B38" s="24">
        <f t="shared" si="0"/>
        <v>24</v>
      </c>
      <c r="C38" s="1" t="s">
        <v>57</v>
      </c>
      <c r="D38" s="1" t="s">
        <v>50</v>
      </c>
      <c r="E38" s="1" t="s">
        <v>7</v>
      </c>
      <c r="F38" s="24">
        <v>1.53449</v>
      </c>
      <c r="G38" s="2"/>
      <c r="H38" s="2"/>
      <c r="I38" s="2"/>
      <c r="J38" s="2"/>
      <c r="K38" s="2" t="s">
        <v>33</v>
      </c>
      <c r="L38" s="45"/>
      <c r="M38" s="46"/>
      <c r="N38" s="46"/>
      <c r="O38" s="46"/>
      <c r="P38" s="46"/>
      <c r="Q38" s="46"/>
      <c r="R38" s="46"/>
      <c r="S38" s="47"/>
      <c r="T38" s="1" t="s">
        <v>80</v>
      </c>
      <c r="U38" s="8" t="s">
        <v>34</v>
      </c>
    </row>
    <row r="39" spans="2:21" ht="38.25" customHeight="1" hidden="1">
      <c r="B39" s="24">
        <f t="shared" si="0"/>
        <v>25</v>
      </c>
      <c r="C39" s="1" t="s">
        <v>57</v>
      </c>
      <c r="D39" s="1" t="s">
        <v>51</v>
      </c>
      <c r="E39" s="1" t="s">
        <v>7</v>
      </c>
      <c r="F39" s="24">
        <v>3.48553</v>
      </c>
      <c r="G39" s="2"/>
      <c r="H39" s="2" t="s">
        <v>33</v>
      </c>
      <c r="I39" s="2"/>
      <c r="J39" s="2"/>
      <c r="K39" s="2" t="s">
        <v>33</v>
      </c>
      <c r="L39" s="45"/>
      <c r="M39" s="46"/>
      <c r="N39" s="46"/>
      <c r="O39" s="46"/>
      <c r="P39" s="46"/>
      <c r="Q39" s="46"/>
      <c r="R39" s="46"/>
      <c r="S39" s="47"/>
      <c r="T39" s="1" t="s">
        <v>80</v>
      </c>
      <c r="U39" s="8" t="s">
        <v>34</v>
      </c>
    </row>
    <row r="40" spans="2:21" ht="38.25" customHeight="1" hidden="1">
      <c r="B40" s="24">
        <f t="shared" si="0"/>
        <v>26</v>
      </c>
      <c r="C40" s="1" t="s">
        <v>57</v>
      </c>
      <c r="D40" s="1" t="s">
        <v>52</v>
      </c>
      <c r="E40" s="1" t="s">
        <v>7</v>
      </c>
      <c r="F40" s="24">
        <v>0.65784</v>
      </c>
      <c r="G40" s="2"/>
      <c r="H40" s="2"/>
      <c r="I40" s="2" t="s">
        <v>33</v>
      </c>
      <c r="J40" s="2"/>
      <c r="K40" s="2"/>
      <c r="L40" s="70"/>
      <c r="M40" s="71"/>
      <c r="N40" s="71"/>
      <c r="O40" s="71"/>
      <c r="P40" s="71"/>
      <c r="Q40" s="71"/>
      <c r="R40" s="71"/>
      <c r="S40" s="72"/>
      <c r="T40" s="1" t="s">
        <v>80</v>
      </c>
      <c r="U40" s="8" t="s">
        <v>34</v>
      </c>
    </row>
    <row r="41" spans="2:21" ht="30.75" customHeight="1">
      <c r="B41" s="24">
        <v>13</v>
      </c>
      <c r="C41" s="1" t="s">
        <v>63</v>
      </c>
      <c r="D41" s="1" t="s">
        <v>77</v>
      </c>
      <c r="E41" s="1" t="s">
        <v>7</v>
      </c>
      <c r="F41" s="14">
        <v>1.4</v>
      </c>
      <c r="G41" s="15"/>
      <c r="H41" s="16"/>
      <c r="I41" s="2"/>
      <c r="J41" s="2"/>
      <c r="K41" s="21"/>
      <c r="L41" s="76" t="s">
        <v>91</v>
      </c>
      <c r="M41" s="22"/>
      <c r="N41" s="22"/>
      <c r="O41" s="22"/>
      <c r="P41" s="22"/>
      <c r="Q41" s="22"/>
      <c r="R41" s="22"/>
      <c r="S41" s="23"/>
      <c r="T41" s="1" t="s">
        <v>80</v>
      </c>
      <c r="U41" s="8" t="s">
        <v>34</v>
      </c>
    </row>
    <row r="42" spans="2:21" ht="26.25" customHeight="1">
      <c r="B42" s="24">
        <v>14</v>
      </c>
      <c r="C42" s="1" t="s">
        <v>63</v>
      </c>
      <c r="D42" s="1" t="s">
        <v>78</v>
      </c>
      <c r="E42" s="1" t="s">
        <v>7</v>
      </c>
      <c r="F42" s="14">
        <v>2</v>
      </c>
      <c r="G42" s="15"/>
      <c r="H42" s="16"/>
      <c r="I42" s="2"/>
      <c r="J42" s="2"/>
      <c r="K42" s="21"/>
      <c r="L42" s="76" t="s">
        <v>91</v>
      </c>
      <c r="M42" s="22"/>
      <c r="N42" s="22"/>
      <c r="O42" s="22"/>
      <c r="P42" s="22"/>
      <c r="Q42" s="22"/>
      <c r="R42" s="22"/>
      <c r="S42" s="23"/>
      <c r="T42" s="1" t="s">
        <v>80</v>
      </c>
      <c r="U42" s="8" t="s">
        <v>34</v>
      </c>
    </row>
    <row r="43" spans="2:21" ht="27.75" customHeight="1">
      <c r="B43" s="24">
        <v>15</v>
      </c>
      <c r="C43" s="1" t="s">
        <v>63</v>
      </c>
      <c r="D43" s="1" t="s">
        <v>79</v>
      </c>
      <c r="E43" s="1" t="s">
        <v>7</v>
      </c>
      <c r="F43" s="14">
        <v>0.2</v>
      </c>
      <c r="G43" s="15"/>
      <c r="H43" s="16"/>
      <c r="I43" s="2"/>
      <c r="J43" s="2"/>
      <c r="K43" s="21"/>
      <c r="L43" s="76" t="s">
        <v>91</v>
      </c>
      <c r="M43" s="22"/>
      <c r="N43" s="22"/>
      <c r="O43" s="22"/>
      <c r="P43" s="22"/>
      <c r="Q43" s="22"/>
      <c r="R43" s="22"/>
      <c r="S43" s="23"/>
      <c r="T43" s="1" t="s">
        <v>80</v>
      </c>
      <c r="U43" s="8" t="s">
        <v>34</v>
      </c>
    </row>
    <row r="44" spans="2:21" ht="15">
      <c r="B44" s="29"/>
      <c r="C44" s="30"/>
      <c r="D44" s="78" t="s">
        <v>60</v>
      </c>
      <c r="E44" s="27"/>
      <c r="F44" s="77">
        <f aca="true" t="shared" si="1" ref="F44:L44">SUM(F15:F43)</f>
        <v>34.061980000000005</v>
      </c>
      <c r="G44" s="31"/>
      <c r="H44" s="31"/>
      <c r="I44" s="31"/>
      <c r="J44" s="31"/>
      <c r="K44" s="31"/>
      <c r="L44" s="51"/>
      <c r="M44" s="52"/>
      <c r="N44" s="52"/>
      <c r="O44" s="52"/>
      <c r="P44" s="52"/>
      <c r="Q44" s="52"/>
      <c r="R44" s="52"/>
      <c r="S44" s="53"/>
      <c r="T44" s="27"/>
      <c r="U44" s="28"/>
    </row>
  </sheetData>
  <sheetProtection/>
  <mergeCells count="32">
    <mergeCell ref="K3:N3"/>
    <mergeCell ref="R13:U13"/>
    <mergeCell ref="L44:S44"/>
    <mergeCell ref="L40:S40"/>
    <mergeCell ref="L32:S32"/>
    <mergeCell ref="L33:S33"/>
    <mergeCell ref="L34:S34"/>
    <mergeCell ref="L35:S35"/>
    <mergeCell ref="L36:S36"/>
    <mergeCell ref="L37:S37"/>
    <mergeCell ref="L28:S28"/>
    <mergeCell ref="L29:S29"/>
    <mergeCell ref="L30:S30"/>
    <mergeCell ref="L31:S31"/>
    <mergeCell ref="L38:S38"/>
    <mergeCell ref="L39:S39"/>
    <mergeCell ref="L11:S11"/>
    <mergeCell ref="L12:S12"/>
    <mergeCell ref="L15:S15"/>
    <mergeCell ref="L16:S16"/>
    <mergeCell ref="L17:S17"/>
    <mergeCell ref="L27:S27"/>
    <mergeCell ref="R2:U2"/>
    <mergeCell ref="R3:U3"/>
    <mergeCell ref="R4:U4"/>
    <mergeCell ref="C14:S14"/>
    <mergeCell ref="G9:S9"/>
    <mergeCell ref="B7:U7"/>
    <mergeCell ref="T9:T10"/>
    <mergeCell ref="U9:U10"/>
    <mergeCell ref="L10:S10"/>
    <mergeCell ref="D8:P8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1"/>
  <sheetViews>
    <sheetView tabSelected="1" view="pageBreakPreview" zoomScale="70" zoomScaleNormal="80" zoomScaleSheetLayoutView="70" zoomScalePageLayoutView="0" workbookViewId="0" topLeftCell="A11">
      <selection activeCell="M13" sqref="M13:T13"/>
    </sheetView>
  </sheetViews>
  <sheetFormatPr defaultColWidth="9.140625" defaultRowHeight="15"/>
  <cols>
    <col min="1" max="1" width="2.57421875" style="0" customWidth="1"/>
    <col min="3" max="3" width="30.00390625" style="0" customWidth="1"/>
    <col min="4" max="4" width="40.140625" style="0" customWidth="1"/>
    <col min="5" max="5" width="12.7109375" style="0" customWidth="1"/>
    <col min="6" max="7" width="11.57421875" style="0" customWidth="1"/>
    <col min="16" max="16" width="0.13671875" style="0" customWidth="1"/>
    <col min="17" max="17" width="9.140625" style="0" hidden="1" customWidth="1"/>
    <col min="18" max="18" width="4.7109375" style="0" hidden="1" customWidth="1"/>
    <col min="19" max="20" width="9.140625" style="0" hidden="1" customWidth="1"/>
    <col min="21" max="21" width="22.7109375" style="0" customWidth="1"/>
    <col min="22" max="22" width="34.00390625" style="6" customWidth="1"/>
  </cols>
  <sheetData>
    <row r="2" spans="19:22" ht="15">
      <c r="S2" s="34" t="s">
        <v>54</v>
      </c>
      <c r="T2" s="35"/>
      <c r="U2" s="35"/>
      <c r="V2" s="35"/>
    </row>
    <row r="3" spans="19:22" ht="15">
      <c r="S3" s="34" t="s">
        <v>37</v>
      </c>
      <c r="T3" s="35"/>
      <c r="U3" s="35"/>
      <c r="V3" s="35"/>
    </row>
    <row r="4" spans="19:22" ht="15">
      <c r="S4" s="34" t="s">
        <v>61</v>
      </c>
      <c r="T4" s="35"/>
      <c r="U4" s="35"/>
      <c r="V4" s="35"/>
    </row>
    <row r="5" spans="2:22" ht="15">
      <c r="B5" s="41" t="s">
        <v>93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17" ht="15">
      <c r="B6" s="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2:22" ht="51"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39" t="s">
        <v>31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9" t="s">
        <v>29</v>
      </c>
      <c r="V7" s="39" t="s">
        <v>30</v>
      </c>
    </row>
    <row r="8" spans="2:22" ht="15">
      <c r="B8" s="17"/>
      <c r="C8" s="17"/>
      <c r="D8" s="17"/>
      <c r="E8" s="17"/>
      <c r="F8" s="17"/>
      <c r="G8" s="17"/>
      <c r="H8" s="17">
        <v>2018</v>
      </c>
      <c r="I8" s="17">
        <v>2019</v>
      </c>
      <c r="J8" s="17">
        <v>2020</v>
      </c>
      <c r="K8" s="17">
        <v>2021</v>
      </c>
      <c r="L8" s="17">
        <v>2022</v>
      </c>
      <c r="M8" s="36" t="s">
        <v>58</v>
      </c>
      <c r="N8" s="42"/>
      <c r="O8" s="42"/>
      <c r="P8" s="42"/>
      <c r="Q8" s="42"/>
      <c r="R8" s="42"/>
      <c r="S8" s="42"/>
      <c r="T8" s="43"/>
      <c r="U8" s="39"/>
      <c r="V8" s="39"/>
    </row>
    <row r="9" spans="2:22" ht="57" customHeight="1" hidden="1">
      <c r="B9" s="17" t="s">
        <v>11</v>
      </c>
      <c r="C9" s="1" t="s">
        <v>12</v>
      </c>
      <c r="D9" s="1" t="s">
        <v>38</v>
      </c>
      <c r="E9" s="1" t="s">
        <v>10</v>
      </c>
      <c r="F9" s="17">
        <v>0.2</v>
      </c>
      <c r="G9" s="17"/>
      <c r="H9" s="2"/>
      <c r="I9" s="2"/>
      <c r="J9" s="2"/>
      <c r="K9" s="2"/>
      <c r="L9" s="2"/>
      <c r="M9" s="45" t="s">
        <v>32</v>
      </c>
      <c r="N9" s="46"/>
      <c r="O9" s="46"/>
      <c r="P9" s="46"/>
      <c r="Q9" s="46"/>
      <c r="R9" s="46"/>
      <c r="S9" s="46"/>
      <c r="T9" s="47"/>
      <c r="U9" s="1" t="s">
        <v>55</v>
      </c>
      <c r="V9" s="1" t="s">
        <v>35</v>
      </c>
    </row>
    <row r="10" spans="2:22" ht="72" customHeight="1" hidden="1">
      <c r="B10" s="17" t="s">
        <v>13</v>
      </c>
      <c r="C10" s="1" t="s">
        <v>14</v>
      </c>
      <c r="D10" s="1" t="s">
        <v>39</v>
      </c>
      <c r="E10" s="1" t="s">
        <v>10</v>
      </c>
      <c r="F10" s="17">
        <v>0.265</v>
      </c>
      <c r="G10" s="17"/>
      <c r="H10" s="2"/>
      <c r="I10" s="2"/>
      <c r="J10" s="2"/>
      <c r="K10" s="2"/>
      <c r="L10" s="2"/>
      <c r="M10" s="45" t="s">
        <v>32</v>
      </c>
      <c r="N10" s="46"/>
      <c r="O10" s="46"/>
      <c r="P10" s="46"/>
      <c r="Q10" s="46"/>
      <c r="R10" s="46"/>
      <c r="S10" s="46"/>
      <c r="T10" s="47"/>
      <c r="U10" s="1" t="s">
        <v>55</v>
      </c>
      <c r="V10" s="1" t="s">
        <v>36</v>
      </c>
    </row>
    <row r="11" spans="2:22" ht="15">
      <c r="B11" s="17">
        <v>1</v>
      </c>
      <c r="C11" s="36" t="s">
        <v>62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"/>
      <c r="V11" s="7"/>
    </row>
    <row r="12" spans="2:22" ht="38.25">
      <c r="B12" s="32" t="s">
        <v>6</v>
      </c>
      <c r="C12" s="1" t="s">
        <v>63</v>
      </c>
      <c r="D12" s="1" t="s">
        <v>64</v>
      </c>
      <c r="E12" s="1" t="s">
        <v>7</v>
      </c>
      <c r="F12" s="14">
        <v>4.5</v>
      </c>
      <c r="G12" s="14">
        <f>SUM(H12:T12)</f>
        <v>5.3999999999999995</v>
      </c>
      <c r="H12" s="14">
        <f>F12*1.2</f>
        <v>5.3999999999999995</v>
      </c>
      <c r="I12" s="3"/>
      <c r="J12" s="2"/>
      <c r="K12" s="2"/>
      <c r="L12" s="2"/>
      <c r="M12" s="45"/>
      <c r="N12" s="46"/>
      <c r="O12" s="46"/>
      <c r="P12" s="46"/>
      <c r="Q12" s="46"/>
      <c r="R12" s="46"/>
      <c r="S12" s="46"/>
      <c r="T12" s="47"/>
      <c r="U12" s="1" t="s">
        <v>80</v>
      </c>
      <c r="V12" s="8" t="s">
        <v>34</v>
      </c>
    </row>
    <row r="13" spans="2:22" ht="38.25">
      <c r="B13" s="32" t="s">
        <v>81</v>
      </c>
      <c r="C13" s="1" t="s">
        <v>65</v>
      </c>
      <c r="D13" s="1" t="s">
        <v>66</v>
      </c>
      <c r="E13" s="1" t="s">
        <v>7</v>
      </c>
      <c r="F13" s="14">
        <v>1.65</v>
      </c>
      <c r="G13" s="14">
        <f aca="true" t="shared" si="0" ref="G13:G41">SUM(H13:T13)</f>
        <v>1.9799999999999998</v>
      </c>
      <c r="H13" s="14">
        <f>F13*1.2</f>
        <v>1.9799999999999998</v>
      </c>
      <c r="I13" s="3"/>
      <c r="J13" s="2"/>
      <c r="K13" s="2"/>
      <c r="L13" s="2"/>
      <c r="M13" s="45"/>
      <c r="N13" s="46"/>
      <c r="O13" s="46"/>
      <c r="P13" s="46"/>
      <c r="Q13" s="46"/>
      <c r="R13" s="46"/>
      <c r="S13" s="46"/>
      <c r="T13" s="47"/>
      <c r="U13" s="1" t="s">
        <v>80</v>
      </c>
      <c r="V13" s="8" t="s">
        <v>34</v>
      </c>
    </row>
    <row r="14" spans="2:22" ht="38.25">
      <c r="B14" s="32" t="s">
        <v>82</v>
      </c>
      <c r="C14" s="1" t="s">
        <v>65</v>
      </c>
      <c r="D14" s="1" t="s">
        <v>67</v>
      </c>
      <c r="E14" s="1" t="s">
        <v>7</v>
      </c>
      <c r="F14" s="14">
        <v>1.2</v>
      </c>
      <c r="G14" s="14">
        <f t="shared" si="0"/>
        <v>1.44</v>
      </c>
      <c r="H14" s="14"/>
      <c r="I14" s="33">
        <f>F14*1.2</f>
        <v>1.44</v>
      </c>
      <c r="J14" s="2"/>
      <c r="K14" s="2"/>
      <c r="L14" s="2"/>
      <c r="M14" s="45"/>
      <c r="N14" s="46"/>
      <c r="O14" s="46"/>
      <c r="P14" s="46"/>
      <c r="Q14" s="46"/>
      <c r="R14" s="46"/>
      <c r="S14" s="46"/>
      <c r="T14" s="47"/>
      <c r="U14" s="1" t="s">
        <v>80</v>
      </c>
      <c r="V14" s="8" t="s">
        <v>34</v>
      </c>
    </row>
    <row r="15" spans="2:22" ht="38.25">
      <c r="B15" s="32" t="s">
        <v>83</v>
      </c>
      <c r="C15" s="1" t="s">
        <v>65</v>
      </c>
      <c r="D15" s="1" t="s">
        <v>68</v>
      </c>
      <c r="E15" s="1" t="s">
        <v>7</v>
      </c>
      <c r="F15" s="14">
        <v>0.9</v>
      </c>
      <c r="G15" s="14">
        <f t="shared" si="0"/>
        <v>2.16</v>
      </c>
      <c r="H15" s="14"/>
      <c r="I15" s="33">
        <f>F15*1.2</f>
        <v>1.08</v>
      </c>
      <c r="J15" s="2"/>
      <c r="K15" s="2"/>
      <c r="L15" s="2"/>
      <c r="M15" s="18"/>
      <c r="N15" s="19"/>
      <c r="O15" s="19"/>
      <c r="P15" s="19"/>
      <c r="Q15" s="19"/>
      <c r="R15" s="19"/>
      <c r="S15" s="19"/>
      <c r="T15" s="20">
        <f aca="true" t="shared" si="1" ref="T15:T23">SUM(H15:S15)</f>
        <v>1.08</v>
      </c>
      <c r="U15" s="1" t="s">
        <v>80</v>
      </c>
      <c r="V15" s="8" t="s">
        <v>34</v>
      </c>
    </row>
    <row r="16" spans="2:22" ht="38.25">
      <c r="B16" s="32" t="s">
        <v>84</v>
      </c>
      <c r="C16" s="1" t="s">
        <v>63</v>
      </c>
      <c r="D16" s="1" t="s">
        <v>69</v>
      </c>
      <c r="E16" s="1" t="s">
        <v>7</v>
      </c>
      <c r="F16" s="14">
        <v>1.3</v>
      </c>
      <c r="G16" s="14">
        <f t="shared" si="0"/>
        <v>3.12</v>
      </c>
      <c r="H16" s="14"/>
      <c r="I16" s="3"/>
      <c r="J16" s="33">
        <f>F16*1.2</f>
        <v>1.56</v>
      </c>
      <c r="K16" s="2"/>
      <c r="L16" s="2"/>
      <c r="M16" s="18"/>
      <c r="N16" s="19"/>
      <c r="O16" s="19"/>
      <c r="P16" s="19"/>
      <c r="Q16" s="19"/>
      <c r="R16" s="19"/>
      <c r="S16" s="19"/>
      <c r="T16" s="20">
        <f t="shared" si="1"/>
        <v>1.56</v>
      </c>
      <c r="U16" s="1" t="s">
        <v>80</v>
      </c>
      <c r="V16" s="8" t="s">
        <v>34</v>
      </c>
    </row>
    <row r="17" spans="2:22" ht="38.25">
      <c r="B17" s="32" t="s">
        <v>85</v>
      </c>
      <c r="C17" s="1" t="s">
        <v>63</v>
      </c>
      <c r="D17" s="1" t="s">
        <v>70</v>
      </c>
      <c r="E17" s="1" t="s">
        <v>7</v>
      </c>
      <c r="F17" s="14">
        <v>1</v>
      </c>
      <c r="G17" s="14">
        <f t="shared" si="0"/>
        <v>2.4</v>
      </c>
      <c r="H17" s="14"/>
      <c r="I17" s="3"/>
      <c r="J17" s="33">
        <f>F17*1.2</f>
        <v>1.2</v>
      </c>
      <c r="K17" s="2"/>
      <c r="L17" s="2"/>
      <c r="M17" s="18"/>
      <c r="N17" s="19"/>
      <c r="O17" s="19"/>
      <c r="P17" s="19"/>
      <c r="Q17" s="19"/>
      <c r="R17" s="19"/>
      <c r="S17" s="19"/>
      <c r="T17" s="20">
        <f t="shared" si="1"/>
        <v>1.2</v>
      </c>
      <c r="U17" s="1" t="s">
        <v>80</v>
      </c>
      <c r="V17" s="8" t="s">
        <v>34</v>
      </c>
    </row>
    <row r="18" spans="2:22" ht="38.25">
      <c r="B18" s="24" t="s">
        <v>86</v>
      </c>
      <c r="C18" s="1" t="s">
        <v>63</v>
      </c>
      <c r="D18" s="1" t="s">
        <v>71</v>
      </c>
      <c r="E18" s="1" t="s">
        <v>7</v>
      </c>
      <c r="F18" s="14">
        <v>0.8</v>
      </c>
      <c r="G18" s="14">
        <f t="shared" si="0"/>
        <v>1.92</v>
      </c>
      <c r="H18" s="14"/>
      <c r="I18" s="3"/>
      <c r="J18" s="2"/>
      <c r="K18" s="33">
        <f>F18*1.2</f>
        <v>0.96</v>
      </c>
      <c r="L18" s="2"/>
      <c r="M18" s="18"/>
      <c r="N18" s="19"/>
      <c r="O18" s="19"/>
      <c r="P18" s="19"/>
      <c r="Q18" s="19"/>
      <c r="R18" s="19"/>
      <c r="S18" s="19"/>
      <c r="T18" s="20">
        <f t="shared" si="1"/>
        <v>0.96</v>
      </c>
      <c r="U18" s="1" t="s">
        <v>80</v>
      </c>
      <c r="V18" s="8" t="s">
        <v>34</v>
      </c>
    </row>
    <row r="19" spans="2:22" ht="38.25">
      <c r="B19" s="24" t="s">
        <v>87</v>
      </c>
      <c r="C19" s="1" t="s">
        <v>63</v>
      </c>
      <c r="D19" s="1" t="s">
        <v>72</v>
      </c>
      <c r="E19" s="1" t="s">
        <v>7</v>
      </c>
      <c r="F19" s="14">
        <v>0.6</v>
      </c>
      <c r="G19" s="14">
        <f t="shared" si="0"/>
        <v>1.44</v>
      </c>
      <c r="H19" s="14"/>
      <c r="I19" s="3"/>
      <c r="J19" s="2"/>
      <c r="K19" s="33">
        <f>F19*1.2</f>
        <v>0.72</v>
      </c>
      <c r="L19" s="2"/>
      <c r="M19" s="18"/>
      <c r="N19" s="19"/>
      <c r="O19" s="19"/>
      <c r="P19" s="19"/>
      <c r="Q19" s="19"/>
      <c r="R19" s="19"/>
      <c r="S19" s="19"/>
      <c r="T19" s="20">
        <f t="shared" si="1"/>
        <v>0.72</v>
      </c>
      <c r="U19" s="1" t="s">
        <v>80</v>
      </c>
      <c r="V19" s="8" t="s">
        <v>34</v>
      </c>
    </row>
    <row r="20" spans="2:22" ht="38.25">
      <c r="B20" s="24" t="s">
        <v>88</v>
      </c>
      <c r="C20" s="1" t="s">
        <v>63</v>
      </c>
      <c r="D20" s="1" t="s">
        <v>73</v>
      </c>
      <c r="E20" s="1" t="s">
        <v>7</v>
      </c>
      <c r="F20" s="14">
        <v>0.8</v>
      </c>
      <c r="G20" s="14">
        <f t="shared" si="0"/>
        <v>1.92</v>
      </c>
      <c r="H20" s="14"/>
      <c r="I20" s="3"/>
      <c r="J20" s="2"/>
      <c r="K20" s="33">
        <f>F20*1.2</f>
        <v>0.96</v>
      </c>
      <c r="L20" s="2"/>
      <c r="M20" s="18"/>
      <c r="N20" s="19"/>
      <c r="O20" s="19"/>
      <c r="P20" s="19"/>
      <c r="Q20" s="19"/>
      <c r="R20" s="19"/>
      <c r="S20" s="19"/>
      <c r="T20" s="20">
        <f t="shared" si="1"/>
        <v>0.96</v>
      </c>
      <c r="U20" s="1" t="s">
        <v>80</v>
      </c>
      <c r="V20" s="8" t="s">
        <v>34</v>
      </c>
    </row>
    <row r="21" spans="2:22" ht="38.25">
      <c r="B21" s="24" t="s">
        <v>89</v>
      </c>
      <c r="C21" s="1" t="s">
        <v>63</v>
      </c>
      <c r="D21" s="1" t="s">
        <v>74</v>
      </c>
      <c r="E21" s="1" t="s">
        <v>7</v>
      </c>
      <c r="F21" s="14">
        <v>0.6</v>
      </c>
      <c r="G21" s="14">
        <f t="shared" si="0"/>
        <v>1.44</v>
      </c>
      <c r="H21" s="14"/>
      <c r="I21" s="3"/>
      <c r="J21" s="2"/>
      <c r="K21" s="33">
        <f>F21*1.2</f>
        <v>0.72</v>
      </c>
      <c r="L21" s="2"/>
      <c r="M21" s="18"/>
      <c r="N21" s="19"/>
      <c r="O21" s="19"/>
      <c r="P21" s="19"/>
      <c r="Q21" s="19"/>
      <c r="R21" s="19"/>
      <c r="S21" s="19"/>
      <c r="T21" s="20">
        <f t="shared" si="1"/>
        <v>0.72</v>
      </c>
      <c r="U21" s="1" t="s">
        <v>80</v>
      </c>
      <c r="V21" s="8" t="s">
        <v>34</v>
      </c>
    </row>
    <row r="22" spans="2:22" ht="38.25">
      <c r="B22" s="24" t="s">
        <v>8</v>
      </c>
      <c r="C22" s="1" t="s">
        <v>63</v>
      </c>
      <c r="D22" s="1" t="s">
        <v>75</v>
      </c>
      <c r="E22" s="1" t="s">
        <v>7</v>
      </c>
      <c r="F22" s="14">
        <v>1.4</v>
      </c>
      <c r="G22" s="14">
        <f t="shared" si="0"/>
        <v>3.36</v>
      </c>
      <c r="H22" s="14"/>
      <c r="I22" s="3"/>
      <c r="J22" s="2"/>
      <c r="K22" s="2"/>
      <c r="L22" s="33">
        <f>F22*1.2</f>
        <v>1.68</v>
      </c>
      <c r="M22" s="18"/>
      <c r="N22" s="19"/>
      <c r="O22" s="19"/>
      <c r="P22" s="19"/>
      <c r="Q22" s="19"/>
      <c r="R22" s="19"/>
      <c r="S22" s="19"/>
      <c r="T22" s="20">
        <f t="shared" si="1"/>
        <v>1.68</v>
      </c>
      <c r="U22" s="1" t="s">
        <v>80</v>
      </c>
      <c r="V22" s="8" t="s">
        <v>34</v>
      </c>
    </row>
    <row r="23" spans="2:22" ht="38.25">
      <c r="B23" s="24" t="s">
        <v>9</v>
      </c>
      <c r="C23" s="1" t="s">
        <v>63</v>
      </c>
      <c r="D23" s="1" t="s">
        <v>76</v>
      </c>
      <c r="E23" s="1" t="s">
        <v>7</v>
      </c>
      <c r="F23" s="14">
        <v>0.3</v>
      </c>
      <c r="G23" s="14">
        <f t="shared" si="0"/>
        <v>0.72</v>
      </c>
      <c r="H23" s="15"/>
      <c r="I23" s="16"/>
      <c r="J23" s="2"/>
      <c r="K23" s="2"/>
      <c r="L23" s="33">
        <f>F23*1.2</f>
        <v>0.36</v>
      </c>
      <c r="M23" s="18"/>
      <c r="N23" s="19"/>
      <c r="O23" s="19"/>
      <c r="P23" s="19"/>
      <c r="Q23" s="19"/>
      <c r="R23" s="19"/>
      <c r="S23" s="19"/>
      <c r="T23" s="20">
        <f t="shared" si="1"/>
        <v>0.36</v>
      </c>
      <c r="U23" s="1" t="s">
        <v>80</v>
      </c>
      <c r="V23" s="8" t="s">
        <v>34</v>
      </c>
    </row>
    <row r="24" spans="2:22" ht="38.25" customHeight="1" hidden="1">
      <c r="B24" s="17" t="s">
        <v>15</v>
      </c>
      <c r="C24" s="1" t="s">
        <v>57</v>
      </c>
      <c r="D24" s="1" t="s">
        <v>40</v>
      </c>
      <c r="E24" s="1" t="s">
        <v>7</v>
      </c>
      <c r="F24" s="17">
        <v>0.362</v>
      </c>
      <c r="G24" s="14">
        <f t="shared" si="0"/>
        <v>0</v>
      </c>
      <c r="H24" s="2" t="s">
        <v>33</v>
      </c>
      <c r="I24" s="2"/>
      <c r="J24" s="2"/>
      <c r="K24" s="2"/>
      <c r="L24" s="2"/>
      <c r="M24" s="45"/>
      <c r="N24" s="46"/>
      <c r="O24" s="46"/>
      <c r="P24" s="46"/>
      <c r="Q24" s="46"/>
      <c r="R24" s="46"/>
      <c r="S24" s="46"/>
      <c r="T24" s="47"/>
      <c r="U24" s="1" t="s">
        <v>80</v>
      </c>
      <c r="V24" s="8" t="s">
        <v>34</v>
      </c>
    </row>
    <row r="25" spans="2:22" ht="38.25" customHeight="1" hidden="1">
      <c r="B25" s="17" t="s">
        <v>16</v>
      </c>
      <c r="C25" s="1" t="s">
        <v>57</v>
      </c>
      <c r="D25" s="1" t="s">
        <v>56</v>
      </c>
      <c r="E25" s="1" t="s">
        <v>7</v>
      </c>
      <c r="F25" s="17">
        <v>0.255</v>
      </c>
      <c r="G25" s="14">
        <f t="shared" si="0"/>
        <v>0</v>
      </c>
      <c r="H25" s="2" t="s">
        <v>33</v>
      </c>
      <c r="I25" s="2"/>
      <c r="J25" s="2"/>
      <c r="K25" s="2"/>
      <c r="L25" s="2"/>
      <c r="M25" s="45"/>
      <c r="N25" s="46"/>
      <c r="O25" s="46"/>
      <c r="P25" s="46"/>
      <c r="Q25" s="46"/>
      <c r="R25" s="46"/>
      <c r="S25" s="46"/>
      <c r="T25" s="47"/>
      <c r="U25" s="1" t="s">
        <v>80</v>
      </c>
      <c r="V25" s="8" t="s">
        <v>34</v>
      </c>
    </row>
    <row r="26" spans="2:22" ht="38.25" customHeight="1" hidden="1">
      <c r="B26" s="17" t="s">
        <v>17</v>
      </c>
      <c r="C26" s="1" t="s">
        <v>57</v>
      </c>
      <c r="D26" s="1" t="s">
        <v>41</v>
      </c>
      <c r="E26" s="1" t="s">
        <v>7</v>
      </c>
      <c r="F26" s="17">
        <v>1.224</v>
      </c>
      <c r="G26" s="14">
        <f t="shared" si="0"/>
        <v>0</v>
      </c>
      <c r="H26" s="2" t="s">
        <v>33</v>
      </c>
      <c r="I26" s="2"/>
      <c r="J26" s="2"/>
      <c r="K26" s="2"/>
      <c r="L26" s="2"/>
      <c r="M26" s="45"/>
      <c r="N26" s="46"/>
      <c r="O26" s="46"/>
      <c r="P26" s="46"/>
      <c r="Q26" s="46"/>
      <c r="R26" s="46"/>
      <c r="S26" s="46"/>
      <c r="T26" s="47"/>
      <c r="U26" s="1" t="s">
        <v>80</v>
      </c>
      <c r="V26" s="8" t="s">
        <v>34</v>
      </c>
    </row>
    <row r="27" spans="2:22" ht="38.25" customHeight="1" hidden="1">
      <c r="B27" s="17" t="s">
        <v>18</v>
      </c>
      <c r="C27" s="1" t="s">
        <v>57</v>
      </c>
      <c r="D27" s="1" t="s">
        <v>42</v>
      </c>
      <c r="E27" s="1" t="s">
        <v>7</v>
      </c>
      <c r="F27" s="17">
        <v>0.166</v>
      </c>
      <c r="G27" s="14">
        <f t="shared" si="0"/>
        <v>0</v>
      </c>
      <c r="H27" s="2" t="s">
        <v>33</v>
      </c>
      <c r="I27" s="2"/>
      <c r="J27" s="2"/>
      <c r="K27" s="2"/>
      <c r="L27" s="2"/>
      <c r="M27" s="45"/>
      <c r="N27" s="46"/>
      <c r="O27" s="46"/>
      <c r="P27" s="46"/>
      <c r="Q27" s="46"/>
      <c r="R27" s="46"/>
      <c r="S27" s="46"/>
      <c r="T27" s="47"/>
      <c r="U27" s="1" t="s">
        <v>80</v>
      </c>
      <c r="V27" s="8" t="s">
        <v>34</v>
      </c>
    </row>
    <row r="28" spans="2:22" ht="38.25" customHeight="1" hidden="1">
      <c r="B28" s="17" t="s">
        <v>19</v>
      </c>
      <c r="C28" s="1" t="s">
        <v>57</v>
      </c>
      <c r="D28" s="1" t="s">
        <v>43</v>
      </c>
      <c r="E28" s="1" t="s">
        <v>7</v>
      </c>
      <c r="F28" s="17">
        <v>1.3827</v>
      </c>
      <c r="G28" s="14">
        <f t="shared" si="0"/>
        <v>0</v>
      </c>
      <c r="H28" s="2"/>
      <c r="I28" s="2" t="s">
        <v>33</v>
      </c>
      <c r="J28" s="2"/>
      <c r="K28" s="2"/>
      <c r="L28" s="2"/>
      <c r="M28" s="45"/>
      <c r="N28" s="46"/>
      <c r="O28" s="46"/>
      <c r="P28" s="46"/>
      <c r="Q28" s="46"/>
      <c r="R28" s="46"/>
      <c r="S28" s="46"/>
      <c r="T28" s="47"/>
      <c r="U28" s="1" t="s">
        <v>80</v>
      </c>
      <c r="V28" s="8" t="s">
        <v>34</v>
      </c>
    </row>
    <row r="29" spans="2:22" ht="38.25" customHeight="1" hidden="1">
      <c r="B29" s="17" t="s">
        <v>20</v>
      </c>
      <c r="C29" s="1" t="s">
        <v>57</v>
      </c>
      <c r="D29" s="1" t="s">
        <v>44</v>
      </c>
      <c r="E29" s="1" t="s">
        <v>7</v>
      </c>
      <c r="F29" s="17">
        <v>0.25457</v>
      </c>
      <c r="G29" s="14">
        <f t="shared" si="0"/>
        <v>0</v>
      </c>
      <c r="H29" s="2"/>
      <c r="I29" s="2" t="s">
        <v>33</v>
      </c>
      <c r="J29" s="2"/>
      <c r="K29" s="2"/>
      <c r="L29" s="2"/>
      <c r="M29" s="45"/>
      <c r="N29" s="46"/>
      <c r="O29" s="46"/>
      <c r="P29" s="46"/>
      <c r="Q29" s="46"/>
      <c r="R29" s="46"/>
      <c r="S29" s="46"/>
      <c r="T29" s="47"/>
      <c r="U29" s="1" t="s">
        <v>80</v>
      </c>
      <c r="V29" s="8" t="s">
        <v>34</v>
      </c>
    </row>
    <row r="30" spans="2:22" ht="38.25" customHeight="1" hidden="1">
      <c r="B30" s="17" t="s">
        <v>21</v>
      </c>
      <c r="C30" s="1" t="s">
        <v>57</v>
      </c>
      <c r="D30" s="1" t="s">
        <v>45</v>
      </c>
      <c r="E30" s="1" t="s">
        <v>7</v>
      </c>
      <c r="F30" s="17">
        <v>0.33909</v>
      </c>
      <c r="G30" s="14">
        <f t="shared" si="0"/>
        <v>0</v>
      </c>
      <c r="H30" s="2"/>
      <c r="I30" s="2" t="s">
        <v>33</v>
      </c>
      <c r="J30" s="2"/>
      <c r="K30" s="2"/>
      <c r="L30" s="2"/>
      <c r="M30" s="45"/>
      <c r="N30" s="46"/>
      <c r="O30" s="46"/>
      <c r="P30" s="46"/>
      <c r="Q30" s="46"/>
      <c r="R30" s="46"/>
      <c r="S30" s="46"/>
      <c r="T30" s="47"/>
      <c r="U30" s="1" t="s">
        <v>80</v>
      </c>
      <c r="V30" s="8" t="s">
        <v>34</v>
      </c>
    </row>
    <row r="31" spans="2:22" ht="38.25" customHeight="1" hidden="1">
      <c r="B31" s="17" t="s">
        <v>22</v>
      </c>
      <c r="C31" s="1" t="s">
        <v>57</v>
      </c>
      <c r="D31" s="1" t="s">
        <v>46</v>
      </c>
      <c r="E31" s="1" t="s">
        <v>7</v>
      </c>
      <c r="F31" s="17">
        <v>1.70993</v>
      </c>
      <c r="G31" s="14">
        <f t="shared" si="0"/>
        <v>0</v>
      </c>
      <c r="H31" s="2"/>
      <c r="I31" s="2"/>
      <c r="J31" s="2" t="s">
        <v>33</v>
      </c>
      <c r="K31" s="2"/>
      <c r="L31" s="2"/>
      <c r="M31" s="45"/>
      <c r="N31" s="46"/>
      <c r="O31" s="46"/>
      <c r="P31" s="46"/>
      <c r="Q31" s="46"/>
      <c r="R31" s="46"/>
      <c r="S31" s="46"/>
      <c r="T31" s="47"/>
      <c r="U31" s="1" t="s">
        <v>80</v>
      </c>
      <c r="V31" s="8" t="s">
        <v>34</v>
      </c>
    </row>
    <row r="32" spans="2:22" ht="38.25" customHeight="1" hidden="1">
      <c r="B32" s="17" t="s">
        <v>23</v>
      </c>
      <c r="C32" s="1" t="s">
        <v>57</v>
      </c>
      <c r="D32" s="1" t="s">
        <v>47</v>
      </c>
      <c r="E32" s="1" t="s">
        <v>7</v>
      </c>
      <c r="F32" s="17">
        <v>2.2318</v>
      </c>
      <c r="G32" s="14">
        <f t="shared" si="0"/>
        <v>0</v>
      </c>
      <c r="H32" s="2"/>
      <c r="I32" s="2"/>
      <c r="J32" s="2"/>
      <c r="K32" s="2" t="s">
        <v>33</v>
      </c>
      <c r="L32" s="2"/>
      <c r="M32" s="45"/>
      <c r="N32" s="46"/>
      <c r="O32" s="46"/>
      <c r="P32" s="46"/>
      <c r="Q32" s="46"/>
      <c r="R32" s="46"/>
      <c r="S32" s="46"/>
      <c r="T32" s="47"/>
      <c r="U32" s="1" t="s">
        <v>80</v>
      </c>
      <c r="V32" s="8" t="s">
        <v>34</v>
      </c>
    </row>
    <row r="33" spans="2:22" ht="38.25" customHeight="1" hidden="1">
      <c r="B33" s="17" t="s">
        <v>24</v>
      </c>
      <c r="C33" s="1" t="s">
        <v>57</v>
      </c>
      <c r="D33" s="1" t="s">
        <v>48</v>
      </c>
      <c r="E33" s="1" t="s">
        <v>7</v>
      </c>
      <c r="F33" s="17">
        <v>1.01953</v>
      </c>
      <c r="G33" s="14">
        <f t="shared" si="0"/>
        <v>0</v>
      </c>
      <c r="H33" s="2"/>
      <c r="I33" s="2"/>
      <c r="J33" s="2"/>
      <c r="K33" s="2" t="s">
        <v>33</v>
      </c>
      <c r="L33" s="2"/>
      <c r="M33" s="45"/>
      <c r="N33" s="46"/>
      <c r="O33" s="46"/>
      <c r="P33" s="46"/>
      <c r="Q33" s="46"/>
      <c r="R33" s="46"/>
      <c r="S33" s="46"/>
      <c r="T33" s="47"/>
      <c r="U33" s="1" t="s">
        <v>80</v>
      </c>
      <c r="V33" s="8" t="s">
        <v>34</v>
      </c>
    </row>
    <row r="34" spans="2:22" ht="38.25" customHeight="1" hidden="1">
      <c r="B34" s="17" t="s">
        <v>25</v>
      </c>
      <c r="C34" s="1" t="s">
        <v>57</v>
      </c>
      <c r="D34" s="1" t="s">
        <v>49</v>
      </c>
      <c r="E34" s="1" t="s">
        <v>7</v>
      </c>
      <c r="F34" s="17">
        <v>0.7895</v>
      </c>
      <c r="G34" s="14">
        <f t="shared" si="0"/>
        <v>0</v>
      </c>
      <c r="H34" s="2"/>
      <c r="I34" s="2"/>
      <c r="J34" s="2" t="s">
        <v>33</v>
      </c>
      <c r="K34" s="2"/>
      <c r="L34" s="2"/>
      <c r="M34" s="45"/>
      <c r="N34" s="46"/>
      <c r="O34" s="46"/>
      <c r="P34" s="46"/>
      <c r="Q34" s="46"/>
      <c r="R34" s="46"/>
      <c r="S34" s="46"/>
      <c r="T34" s="47"/>
      <c r="U34" s="1" t="s">
        <v>80</v>
      </c>
      <c r="V34" s="8" t="s">
        <v>34</v>
      </c>
    </row>
    <row r="35" spans="2:22" ht="38.25" customHeight="1" hidden="1">
      <c r="B35" s="17" t="s">
        <v>26</v>
      </c>
      <c r="C35" s="1" t="s">
        <v>57</v>
      </c>
      <c r="D35" s="1" t="s">
        <v>50</v>
      </c>
      <c r="E35" s="1" t="s">
        <v>7</v>
      </c>
      <c r="F35" s="17">
        <v>1.53449</v>
      </c>
      <c r="G35" s="14">
        <f t="shared" si="0"/>
        <v>0</v>
      </c>
      <c r="H35" s="2"/>
      <c r="I35" s="2"/>
      <c r="J35" s="2"/>
      <c r="K35" s="2"/>
      <c r="L35" s="2" t="s">
        <v>33</v>
      </c>
      <c r="M35" s="45"/>
      <c r="N35" s="46"/>
      <c r="O35" s="46"/>
      <c r="P35" s="46"/>
      <c r="Q35" s="46"/>
      <c r="R35" s="46"/>
      <c r="S35" s="46"/>
      <c r="T35" s="47"/>
      <c r="U35" s="1" t="s">
        <v>80</v>
      </c>
      <c r="V35" s="8" t="s">
        <v>34</v>
      </c>
    </row>
    <row r="36" spans="2:22" ht="38.25" customHeight="1" hidden="1">
      <c r="B36" s="17" t="s">
        <v>27</v>
      </c>
      <c r="C36" s="1" t="s">
        <v>57</v>
      </c>
      <c r="D36" s="1" t="s">
        <v>51</v>
      </c>
      <c r="E36" s="1" t="s">
        <v>7</v>
      </c>
      <c r="F36" s="17">
        <v>3.48553</v>
      </c>
      <c r="G36" s="14">
        <f t="shared" si="0"/>
        <v>0</v>
      </c>
      <c r="H36" s="2"/>
      <c r="I36" s="2" t="s">
        <v>33</v>
      </c>
      <c r="J36" s="2"/>
      <c r="K36" s="2"/>
      <c r="L36" s="2" t="s">
        <v>33</v>
      </c>
      <c r="M36" s="45"/>
      <c r="N36" s="46"/>
      <c r="O36" s="46"/>
      <c r="P36" s="46"/>
      <c r="Q36" s="46"/>
      <c r="R36" s="46"/>
      <c r="S36" s="46"/>
      <c r="T36" s="47"/>
      <c r="U36" s="1" t="s">
        <v>80</v>
      </c>
      <c r="V36" s="8" t="s">
        <v>34</v>
      </c>
    </row>
    <row r="37" spans="2:22" ht="38.25" customHeight="1" hidden="1">
      <c r="B37" s="17" t="s">
        <v>28</v>
      </c>
      <c r="C37" s="1" t="s">
        <v>57</v>
      </c>
      <c r="D37" s="1" t="s">
        <v>52</v>
      </c>
      <c r="E37" s="1" t="s">
        <v>7</v>
      </c>
      <c r="F37" s="17">
        <v>0.65784</v>
      </c>
      <c r="G37" s="14">
        <f t="shared" si="0"/>
        <v>0</v>
      </c>
      <c r="H37" s="2"/>
      <c r="I37" s="2"/>
      <c r="J37" s="2" t="s">
        <v>33</v>
      </c>
      <c r="K37" s="2"/>
      <c r="L37" s="2"/>
      <c r="M37" s="45"/>
      <c r="N37" s="46"/>
      <c r="O37" s="46"/>
      <c r="P37" s="46"/>
      <c r="Q37" s="46"/>
      <c r="R37" s="46"/>
      <c r="S37" s="46"/>
      <c r="T37" s="47"/>
      <c r="U37" s="1" t="s">
        <v>80</v>
      </c>
      <c r="V37" s="8" t="s">
        <v>34</v>
      </c>
    </row>
    <row r="38" spans="2:22" ht="38.25">
      <c r="B38" s="24" t="s">
        <v>11</v>
      </c>
      <c r="C38" s="1" t="s">
        <v>63</v>
      </c>
      <c r="D38" s="1" t="s">
        <v>77</v>
      </c>
      <c r="E38" s="1" t="s">
        <v>7</v>
      </c>
      <c r="F38" s="14">
        <v>1.4</v>
      </c>
      <c r="G38" s="14">
        <f t="shared" si="0"/>
        <v>1.68</v>
      </c>
      <c r="H38" s="15"/>
      <c r="I38" s="16"/>
      <c r="J38" s="2"/>
      <c r="K38" s="2"/>
      <c r="L38" s="2"/>
      <c r="M38" s="48">
        <f>F38*1.2</f>
        <v>1.68</v>
      </c>
      <c r="N38" s="49"/>
      <c r="O38" s="49"/>
      <c r="P38" s="49"/>
      <c r="Q38" s="49"/>
      <c r="R38" s="49"/>
      <c r="S38" s="49"/>
      <c r="T38" s="50"/>
      <c r="U38" s="1" t="s">
        <v>80</v>
      </c>
      <c r="V38" s="8" t="s">
        <v>34</v>
      </c>
    </row>
    <row r="39" spans="2:22" ht="38.25">
      <c r="B39" s="24" t="s">
        <v>90</v>
      </c>
      <c r="C39" s="1" t="s">
        <v>63</v>
      </c>
      <c r="D39" s="1" t="s">
        <v>78</v>
      </c>
      <c r="E39" s="1" t="s">
        <v>7</v>
      </c>
      <c r="F39" s="14">
        <v>2</v>
      </c>
      <c r="G39" s="14">
        <f t="shared" si="0"/>
        <v>2.4</v>
      </c>
      <c r="H39" s="15"/>
      <c r="I39" s="16"/>
      <c r="J39" s="2"/>
      <c r="K39" s="2"/>
      <c r="L39" s="2"/>
      <c r="M39" s="48">
        <f>F39*1.2</f>
        <v>2.4</v>
      </c>
      <c r="N39" s="49"/>
      <c r="O39" s="49"/>
      <c r="P39" s="49"/>
      <c r="Q39" s="49"/>
      <c r="R39" s="49"/>
      <c r="S39" s="49"/>
      <c r="T39" s="50"/>
      <c r="U39" s="1" t="s">
        <v>80</v>
      </c>
      <c r="V39" s="8" t="s">
        <v>34</v>
      </c>
    </row>
    <row r="40" spans="2:22" ht="38.25">
      <c r="B40" s="24" t="s">
        <v>13</v>
      </c>
      <c r="C40" s="1" t="s">
        <v>63</v>
      </c>
      <c r="D40" s="1" t="s">
        <v>79</v>
      </c>
      <c r="E40" s="1" t="s">
        <v>7</v>
      </c>
      <c r="F40" s="14">
        <v>0.2</v>
      </c>
      <c r="G40" s="14">
        <f t="shared" si="0"/>
        <v>0.24</v>
      </c>
      <c r="H40" s="15"/>
      <c r="I40" s="16"/>
      <c r="J40" s="2"/>
      <c r="K40" s="2"/>
      <c r="L40" s="2"/>
      <c r="M40" s="48">
        <f>F40*1.2</f>
        <v>0.24</v>
      </c>
      <c r="N40" s="49"/>
      <c r="O40" s="49"/>
      <c r="P40" s="49"/>
      <c r="Q40" s="49"/>
      <c r="R40" s="49"/>
      <c r="S40" s="49"/>
      <c r="T40" s="50"/>
      <c r="U40" s="1" t="s">
        <v>80</v>
      </c>
      <c r="V40" s="8" t="s">
        <v>34</v>
      </c>
    </row>
    <row r="41" spans="2:22" ht="15.75">
      <c r="B41" s="54"/>
      <c r="C41" s="55"/>
      <c r="D41" s="63" t="s">
        <v>60</v>
      </c>
      <c r="E41" s="56"/>
      <c r="F41" s="57">
        <f>SUM(F12:F40)</f>
        <v>34.061980000000005</v>
      </c>
      <c r="G41" s="58">
        <f t="shared" si="0"/>
        <v>22.379999999999995</v>
      </c>
      <c r="H41" s="57">
        <f aca="true" t="shared" si="2" ref="H41:M41">SUM(H12:H40)</f>
        <v>7.379999999999999</v>
      </c>
      <c r="I41" s="57">
        <f t="shared" si="2"/>
        <v>2.52</v>
      </c>
      <c r="J41" s="57">
        <f t="shared" si="2"/>
        <v>2.76</v>
      </c>
      <c r="K41" s="57">
        <f t="shared" si="2"/>
        <v>3.3599999999999994</v>
      </c>
      <c r="L41" s="57">
        <f t="shared" si="2"/>
        <v>2.04</v>
      </c>
      <c r="M41" s="59">
        <f t="shared" si="2"/>
        <v>4.32</v>
      </c>
      <c r="N41" s="60"/>
      <c r="O41" s="60"/>
      <c r="P41" s="60"/>
      <c r="Q41" s="60"/>
      <c r="R41" s="60"/>
      <c r="S41" s="60"/>
      <c r="T41" s="61"/>
      <c r="U41" s="56"/>
      <c r="V41" s="62"/>
    </row>
  </sheetData>
  <sheetProtection/>
  <mergeCells count="33">
    <mergeCell ref="S2:V2"/>
    <mergeCell ref="S3:V3"/>
    <mergeCell ref="S4:V4"/>
    <mergeCell ref="B5:V5"/>
    <mergeCell ref="D6:Q6"/>
    <mergeCell ref="H7:T7"/>
    <mergeCell ref="U7:U8"/>
    <mergeCell ref="V7:V8"/>
    <mergeCell ref="M8:T8"/>
    <mergeCell ref="M9:T9"/>
    <mergeCell ref="M10:T10"/>
    <mergeCell ref="C11:T11"/>
    <mergeCell ref="M12:T12"/>
    <mergeCell ref="M13:T13"/>
    <mergeCell ref="M14:T14"/>
    <mergeCell ref="M24:T24"/>
    <mergeCell ref="M25:T25"/>
    <mergeCell ref="M26:T26"/>
    <mergeCell ref="M27:T27"/>
    <mergeCell ref="M28:T28"/>
    <mergeCell ref="M29:T29"/>
    <mergeCell ref="M30:T30"/>
    <mergeCell ref="M31:T31"/>
    <mergeCell ref="M32:T32"/>
    <mergeCell ref="M33:T33"/>
    <mergeCell ref="M34:T34"/>
    <mergeCell ref="M35:T35"/>
    <mergeCell ref="M36:T36"/>
    <mergeCell ref="M37:T37"/>
    <mergeCell ref="M38:T38"/>
    <mergeCell ref="M39:T39"/>
    <mergeCell ref="M40:T40"/>
    <mergeCell ref="M41:T41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Admin</cp:lastModifiedBy>
  <cp:lastPrinted>2017-11-08T06:58:56Z</cp:lastPrinted>
  <dcterms:created xsi:type="dcterms:W3CDTF">2016-03-17T09:54:48Z</dcterms:created>
  <dcterms:modified xsi:type="dcterms:W3CDTF">2017-11-08T06:59:39Z</dcterms:modified>
  <cp:category/>
  <cp:version/>
  <cp:contentType/>
  <cp:contentStatus/>
</cp:coreProperties>
</file>